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149" documentId="8_{DECB3304-8410-4BD5-B7E5-1BE3FAE0816F}" xr6:coauthVersionLast="47" xr6:coauthVersionMax="47" xr10:uidLastSave="{4B9DF660-2395-43C6-81C7-7B00288EA9BB}"/>
  <bookViews>
    <workbookView xWindow="-120" yWindow="-120" windowWidth="29040" windowHeight="15720" xr2:uid="{00000000-000D-0000-FFFF-FFFF00000000}"/>
  </bookViews>
  <sheets>
    <sheet name="Français" sheetId="1" r:id="rId1"/>
    <sheet name="Feuil2" sheetId="2" r:id="rId2"/>
    <sheet name="Feuil3" sheetId="3" r:id="rId3"/>
  </sheets>
  <definedNames>
    <definedName name="_xlnm.Print_Area" localSheetId="0">Français!$A$1:$P$41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O10" i="1"/>
  <c r="O11" i="1"/>
  <c r="O36" i="1"/>
  <c r="O37" i="1"/>
  <c r="O35" i="1"/>
  <c r="O25" i="1"/>
  <c r="O26" i="1"/>
  <c r="O27" i="1"/>
  <c r="O28" i="1"/>
  <c r="O29" i="1"/>
  <c r="O30" i="1"/>
  <c r="O16" i="1"/>
  <c r="O14" i="1"/>
  <c r="O12" i="1"/>
  <c r="O15" i="1"/>
  <c r="O17" i="1"/>
  <c r="O18" i="1"/>
  <c r="O32" i="1" l="1"/>
  <c r="O33" i="1" l="1"/>
  <c r="O38" i="1" s="1"/>
</calcChain>
</file>

<file path=xl/sharedStrings.xml><?xml version="1.0" encoding="utf-8"?>
<sst xmlns="http://schemas.openxmlformats.org/spreadsheetml/2006/main" count="72" uniqueCount="46">
  <si>
    <t>salix purpurea</t>
  </si>
  <si>
    <t>Total TTC</t>
  </si>
  <si>
    <t>Nbre</t>
  </si>
  <si>
    <t>Sous Total</t>
  </si>
  <si>
    <t>Jean-Baptiste Bruchez - Garde forestier</t>
  </si>
  <si>
    <t xml:space="preserve">Rabais accordés </t>
  </si>
  <si>
    <t>Date et signature :</t>
  </si>
  <si>
    <t>Coordonnées:</t>
  </si>
  <si>
    <t>Nom français</t>
  </si>
  <si>
    <t>Nom latin</t>
  </si>
  <si>
    <t>Hauteur
40-60 cm</t>
  </si>
  <si>
    <t>Hauteur
60-80 cm</t>
  </si>
  <si>
    <t>Hauteur
80-125 cm</t>
  </si>
  <si>
    <t>Hauteur
125 cm et +</t>
  </si>
  <si>
    <t xml:space="preserve">Bulletin de commande </t>
  </si>
  <si>
    <t>Facture</t>
  </si>
  <si>
    <t xml:space="preserve">         Bulletin de livraison</t>
  </si>
  <si>
    <t>CHF</t>
  </si>
  <si>
    <t>Tél: 079 212 20 60</t>
  </si>
  <si>
    <t xml:space="preserve">Prix net en CHF </t>
  </si>
  <si>
    <t>saule daphné</t>
  </si>
  <si>
    <t>saule cendré</t>
  </si>
  <si>
    <t>saule drapé</t>
  </si>
  <si>
    <t>saule à trois étamines</t>
  </si>
  <si>
    <t>saule laurier</t>
  </si>
  <si>
    <t>saule noircissant</t>
  </si>
  <si>
    <t>saule pourpre</t>
  </si>
  <si>
    <t>Récolte par Vous</t>
  </si>
  <si>
    <t>Récolte par Nous</t>
  </si>
  <si>
    <t>salix daphnoides</t>
  </si>
  <si>
    <t>saule des vanniers</t>
  </si>
  <si>
    <t>salix viminalis</t>
  </si>
  <si>
    <t>salix elaeagnos</t>
  </si>
  <si>
    <t>salix cinerea</t>
  </si>
  <si>
    <t>salix myrsinifolia</t>
  </si>
  <si>
    <t>salix pentandra</t>
  </si>
  <si>
    <t>salix triandra</t>
  </si>
  <si>
    <r>
      <t xml:space="preserve">PLANTES EN POTS              </t>
    </r>
    <r>
      <rPr>
        <b/>
        <sz val="8"/>
        <color rgb="FF800080"/>
        <rFont val="Arial"/>
        <family val="2"/>
      </rPr>
      <t>TVA 2.5%</t>
    </r>
  </si>
  <si>
    <r>
      <t>*Rabais pour particuliers: 10% dès 20 pces;  15% dès 40 pces;  20% dès 100 pces *</t>
    </r>
    <r>
      <rPr>
        <sz val="7"/>
        <color theme="1"/>
        <rFont val="Arial"/>
        <family val="2"/>
      </rPr>
      <t>(non valable pour les boutures)</t>
    </r>
  </si>
  <si>
    <r>
      <t>*Rabais pour professionnels revendeurs (paysagiste - pépiniériste - horticulteur - forestier): 10% supplémentaires *</t>
    </r>
    <r>
      <rPr>
        <sz val="7"/>
        <color theme="1"/>
        <rFont val="Arial"/>
        <family val="2"/>
      </rPr>
      <t>(non valable pour les boutures)</t>
    </r>
  </si>
  <si>
    <t>BOUTURES de 50 cm          TVA 2.5%</t>
  </si>
  <si>
    <t>Enracinée en quickpot</t>
  </si>
  <si>
    <t>Divers :</t>
  </si>
  <si>
    <t>Terreau sans tourbe, sac de 50lt (TVA 2.5%)</t>
  </si>
  <si>
    <t>Copeaux m3 (TVA 7.7%)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</si>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</sst>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CHF&quot;_-;\-* #,##0.00\ &quot;CHF&quot;_-;_-* &quot;-&quot;??\ &quot;CHF&quot;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8"/>
      <color rgb="FF80008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/>
    <xf numFmtId="0" fontId="2" fillId="0" borderId="0" xfId="1" applyFont="1" applyFill="1" applyBorder="1"/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/>
    <xf numFmtId="0" fontId="5" fillId="0" borderId="2" xfId="1" applyFont="1" applyFill="1" applyBorder="1"/>
    <xf numFmtId="0" fontId="3" fillId="0" borderId="5" xfId="1" applyFont="1" applyFill="1" applyBorder="1"/>
    <xf numFmtId="0" fontId="3" fillId="0" borderId="6" xfId="1" applyFont="1" applyFill="1" applyBorder="1"/>
    <xf numFmtId="0" fontId="5" fillId="0" borderId="0" xfId="1" applyFont="1" applyFill="1" applyBorder="1"/>
    <xf numFmtId="0" fontId="10" fillId="0" borderId="0" xfId="0" applyFont="1"/>
    <xf numFmtId="0" fontId="5" fillId="0" borderId="6" xfId="1" applyFont="1" applyFill="1" applyBorder="1"/>
    <xf numFmtId="0" fontId="3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" xfId="0" applyBorder="1"/>
    <xf numFmtId="0" fontId="11" fillId="0" borderId="8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10" xfId="1" applyFont="1" applyFill="1" applyBorder="1"/>
    <xf numFmtId="0" fontId="5" fillId="0" borderId="1" xfId="1" applyFont="1" applyFill="1" applyBorder="1"/>
    <xf numFmtId="0" fontId="0" fillId="0" borderId="9" xfId="0" applyBorder="1"/>
    <xf numFmtId="0" fontId="0" fillId="0" borderId="11" xfId="0" applyBorder="1"/>
    <xf numFmtId="0" fontId="11" fillId="0" borderId="11" xfId="0" applyFont="1" applyBorder="1" applyAlignment="1">
      <alignment horizontal="center" vertical="center"/>
    </xf>
    <xf numFmtId="0" fontId="0" fillId="2" borderId="0" xfId="0" applyFill="1"/>
    <xf numFmtId="9" fontId="8" fillId="2" borderId="3" xfId="2" applyFont="1" applyFill="1" applyBorder="1" applyAlignment="1">
      <alignment horizontal="center" vertical="center"/>
    </xf>
    <xf numFmtId="0" fontId="12" fillId="0" borderId="0" xfId="0" applyFont="1"/>
    <xf numFmtId="0" fontId="3" fillId="2" borderId="0" xfId="1" applyFont="1" applyFill="1" applyBorder="1"/>
    <xf numFmtId="0" fontId="11" fillId="0" borderId="0" xfId="0" applyFont="1" applyFill="1" applyAlignment="1">
      <alignment horizontal="center" vertical="center"/>
    </xf>
    <xf numFmtId="0" fontId="0" fillId="0" borderId="0" xfId="0" applyFill="1" applyBorder="1"/>
    <xf numFmtId="0" fontId="1" fillId="0" borderId="2" xfId="1" applyFont="1" applyFill="1" applyBorder="1"/>
    <xf numFmtId="0" fontId="1" fillId="0" borderId="4" xfId="1" applyFont="1" applyFill="1" applyBorder="1"/>
    <xf numFmtId="0" fontId="1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7" xfId="1" applyFont="1" applyFill="1" applyBorder="1"/>
    <xf numFmtId="0" fontId="11" fillId="0" borderId="20" xfId="0" applyFont="1" applyBorder="1" applyAlignment="1">
      <alignment horizontal="center" vertical="center"/>
    </xf>
    <xf numFmtId="0" fontId="2" fillId="0" borderId="5" xfId="1" applyFont="1" applyFill="1" applyBorder="1"/>
    <xf numFmtId="0" fontId="2" fillId="0" borderId="22" xfId="1" applyFont="1" applyFill="1" applyBorder="1"/>
    <xf numFmtId="0" fontId="2" fillId="0" borderId="22" xfId="1" applyFont="1" applyFill="1" applyBorder="1" applyAlignment="1">
      <alignment horizontal="center" vertical="center"/>
    </xf>
    <xf numFmtId="0" fontId="0" fillId="0" borderId="22" xfId="0" applyFill="1" applyBorder="1"/>
    <xf numFmtId="0" fontId="11" fillId="0" borderId="22" xfId="0" applyFont="1" applyFill="1" applyBorder="1" applyAlignment="1">
      <alignment horizontal="center" vertical="center"/>
    </xf>
    <xf numFmtId="0" fontId="12" fillId="0" borderId="22" xfId="0" applyFont="1" applyBorder="1"/>
    <xf numFmtId="0" fontId="0" fillId="0" borderId="18" xfId="0" applyBorder="1"/>
    <xf numFmtId="0" fontId="0" fillId="0" borderId="24" xfId="0" applyFill="1" applyBorder="1"/>
    <xf numFmtId="0" fontId="0" fillId="0" borderId="25" xfId="0" applyFill="1" applyBorder="1"/>
    <xf numFmtId="0" fontId="6" fillId="0" borderId="25" xfId="1" applyFont="1" applyFill="1" applyBorder="1"/>
    <xf numFmtId="0" fontId="0" fillId="0" borderId="22" xfId="0" applyBorder="1"/>
    <xf numFmtId="0" fontId="11" fillId="0" borderId="22" xfId="0" applyFont="1" applyBorder="1" applyAlignment="1">
      <alignment horizontal="center" vertical="center"/>
    </xf>
    <xf numFmtId="0" fontId="2" fillId="0" borderId="24" xfId="1" applyFont="1" applyFill="1" applyBorder="1"/>
    <xf numFmtId="0" fontId="2" fillId="0" borderId="24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4" xfId="0" applyFont="1" applyBorder="1"/>
    <xf numFmtId="0" fontId="2" fillId="0" borderId="10" xfId="1" applyFont="1" applyFill="1" applyBorder="1"/>
    <xf numFmtId="0" fontId="0" fillId="0" borderId="23" xfId="0" applyBorder="1"/>
    <xf numFmtId="0" fontId="11" fillId="0" borderId="0" xfId="0" applyFont="1" applyBorder="1"/>
    <xf numFmtId="0" fontId="9" fillId="3" borderId="22" xfId="0" applyFont="1" applyFill="1" applyBorder="1" applyAlignment="1">
      <alignment vertical="center"/>
    </xf>
    <xf numFmtId="0" fontId="4" fillId="3" borderId="5" xfId="1" applyFont="1" applyFill="1" applyBorder="1" applyAlignment="1"/>
    <xf numFmtId="0" fontId="2" fillId="3" borderId="22" xfId="1" applyFont="1" applyFill="1" applyBorder="1" applyAlignment="1"/>
    <xf numFmtId="0" fontId="5" fillId="0" borderId="14" xfId="1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9" fontId="8" fillId="0" borderId="11" xfId="2" applyFont="1" applyFill="1" applyBorder="1" applyAlignment="1">
      <alignment horizontal="center" vertical="center"/>
    </xf>
    <xf numFmtId="0" fontId="3" fillId="0" borderId="6" xfId="1" applyFont="1" applyFill="1" applyBorder="1" applyAlignment="1"/>
    <xf numFmtId="0" fontId="3" fillId="0" borderId="8" xfId="1" applyFont="1" applyFill="1" applyBorder="1" applyAlignment="1"/>
    <xf numFmtId="0" fontId="3" fillId="0" borderId="11" xfId="1" applyFont="1" applyFill="1" applyBorder="1" applyAlignment="1"/>
    <xf numFmtId="0" fontId="3" fillId="0" borderId="20" xfId="1" applyFont="1" applyFill="1" applyBorder="1" applyAlignment="1"/>
    <xf numFmtId="0" fontId="11" fillId="0" borderId="16" xfId="0" applyNumberFormat="1" applyFont="1" applyBorder="1" applyAlignment="1">
      <alignment horizontal="center" vertical="center"/>
    </xf>
    <xf numFmtId="0" fontId="2" fillId="0" borderId="25" xfId="1" applyFont="1" applyFill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0" fontId="3" fillId="0" borderId="2" xfId="1" applyFont="1" applyFill="1" applyBorder="1"/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top"/>
    </xf>
    <xf numFmtId="0" fontId="4" fillId="3" borderId="6" xfId="1" applyFont="1" applyFill="1" applyBorder="1" applyAlignment="1">
      <alignment horizontal="left"/>
    </xf>
    <xf numFmtId="0" fontId="4" fillId="3" borderId="8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4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9" fillId="0" borderId="28" xfId="0" applyNumberFormat="1" applyFont="1" applyBorder="1" applyAlignment="1">
      <alignment horizontal="center"/>
    </xf>
    <xf numFmtId="44" fontId="9" fillId="0" borderId="29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0" fontId="9" fillId="3" borderId="1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37</xdr:row>
      <xdr:rowOff>190500</xdr:rowOff>
    </xdr:from>
    <xdr:to>
      <xdr:col>5</xdr:col>
      <xdr:colOff>342900</xdr:colOff>
      <xdr:row>42</xdr:row>
      <xdr:rowOff>0</xdr:rowOff>
    </xdr:to>
    <xdr:pic>
      <xdr:nvPicPr>
        <xdr:cNvPr id="1111" name="Image 1">
          <a:extLst>
            <a:ext uri="{FF2B5EF4-FFF2-40B4-BE49-F238E27FC236}">
              <a16:creationId xmlns:a16="http://schemas.microsoft.com/office/drawing/2014/main" id="{D4835E0C-9027-44BE-AAEE-CC66F978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7658100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0</xdr:row>
      <xdr:rowOff>28575</xdr:rowOff>
    </xdr:from>
    <xdr:to>
      <xdr:col>15</xdr:col>
      <xdr:colOff>485775</xdr:colOff>
      <xdr:row>6</xdr:row>
      <xdr:rowOff>19050</xdr:rowOff>
    </xdr:to>
    <xdr:pic>
      <xdr:nvPicPr>
        <xdr:cNvPr id="1112" name="Image 3">
          <a:extLst>
            <a:ext uri="{FF2B5EF4-FFF2-40B4-BE49-F238E27FC236}">
              <a16:creationId xmlns:a16="http://schemas.microsoft.com/office/drawing/2014/main" id="{48916B5E-F81A-4D3D-B47E-F31E07C86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8575"/>
          <a:ext cx="2028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1475015</xdr:colOff>
      <xdr:row>0</xdr:row>
      <xdr:rowOff>95250</xdr:rowOff>
    </xdr:from>
    <xdr:to>
      <xdr:col>1</xdr:col>
      <xdr:colOff>180976</xdr:colOff>
      <xdr:row>1</xdr:row>
      <xdr:rowOff>0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55823C8D-FDC9-4CBE-9C22-A9C612228BED}"/>
            </a:ext>
          </a:extLst>
        </xdr:cNvPr>
        <xdr:cNvSpPr/>
      </xdr:nvSpPr>
      <xdr:spPr>
        <a:xfrm>
          <a:off x="1475015" y="95250"/>
          <a:ext cx="239486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2</xdr:col>
      <xdr:colOff>190500</xdr:colOff>
      <xdr:row>0</xdr:row>
      <xdr:rowOff>85725</xdr:rowOff>
    </xdr:from>
    <xdr:to>
      <xdr:col>3</xdr:col>
      <xdr:colOff>66676</xdr:colOff>
      <xdr:row>0</xdr:row>
      <xdr:rowOff>304800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5378192A-BB1D-4E71-825B-430F47A63246}"/>
            </a:ext>
          </a:extLst>
        </xdr:cNvPr>
        <xdr:cNvSpPr/>
      </xdr:nvSpPr>
      <xdr:spPr>
        <a:xfrm>
          <a:off x="3257550" y="85725"/>
          <a:ext cx="228601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5</xdr:col>
      <xdr:colOff>255815</xdr:colOff>
      <xdr:row>0</xdr:row>
      <xdr:rowOff>95250</xdr:rowOff>
    </xdr:from>
    <xdr:to>
      <xdr:col>6</xdr:col>
      <xdr:colOff>142876</xdr:colOff>
      <xdr:row>1</xdr:row>
      <xdr:rowOff>0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764AF55A-EAA2-42C6-8DB6-730F16EE114B}"/>
            </a:ext>
          </a:extLst>
        </xdr:cNvPr>
        <xdr:cNvSpPr/>
      </xdr:nvSpPr>
      <xdr:spPr>
        <a:xfrm>
          <a:off x="4446815" y="95250"/>
          <a:ext cx="239486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view="pageLayout" topLeftCell="A16" zoomScaleNormal="70" workbookViewId="0">
      <selection activeCell="M37" sqref="M37:N37"/>
    </sheetView>
  </sheetViews>
  <sheetFormatPr baseColWidth="10" defaultRowHeight="15" x14ac:dyDescent="0.25"/>
  <cols>
    <col min="1" max="1" width="22.7109375" customWidth="1"/>
    <col min="2" max="2" width="20.140625" customWidth="1"/>
    <col min="3" max="3" width="4.85546875" style="14" bestFit="1" customWidth="1"/>
    <col min="4" max="5" width="4.7109375" customWidth="1"/>
    <col min="6" max="6" width="4.85546875" style="14" bestFit="1" customWidth="1"/>
    <col min="7" max="8" width="4.7109375" customWidth="1"/>
    <col min="9" max="9" width="4.85546875" style="14" bestFit="1" customWidth="1"/>
    <col min="10" max="11" width="4.7109375" customWidth="1"/>
    <col min="12" max="12" width="5.140625" style="14" bestFit="1" customWidth="1"/>
    <col min="13" max="13" width="4.7109375" customWidth="1"/>
    <col min="14" max="14" width="6.7109375" customWidth="1"/>
    <col min="15" max="16" width="7.28515625" customWidth="1"/>
    <col min="17" max="17" width="11.42578125" customWidth="1"/>
  </cols>
  <sheetData>
    <row r="1" spans="1:16" ht="24.75" customHeight="1" x14ac:dyDescent="0.25">
      <c r="A1" s="9" t="s">
        <v>14</v>
      </c>
      <c r="B1" s="9" t="s">
        <v>16</v>
      </c>
      <c r="E1" s="9" t="s">
        <v>15</v>
      </c>
      <c r="H1" s="14"/>
      <c r="J1" s="14"/>
      <c r="K1" s="14"/>
      <c r="L1" s="37"/>
    </row>
    <row r="2" spans="1:16" ht="11.25" customHeight="1" x14ac:dyDescent="0.25">
      <c r="A2" s="50"/>
      <c r="B2" s="50"/>
      <c r="C2" s="51"/>
      <c r="D2" s="50"/>
      <c r="E2" s="50"/>
      <c r="F2" s="51"/>
      <c r="G2" s="50"/>
      <c r="H2" s="50"/>
      <c r="I2" s="51"/>
      <c r="J2" s="50"/>
      <c r="K2" s="50"/>
      <c r="L2"/>
    </row>
    <row r="3" spans="1:16" ht="20.25" x14ac:dyDescent="0.3">
      <c r="A3" s="38" t="s">
        <v>7</v>
      </c>
      <c r="B3" s="71"/>
      <c r="C3" s="92"/>
      <c r="D3" s="92"/>
      <c r="E3" s="92"/>
      <c r="F3" s="92"/>
      <c r="G3" s="48"/>
      <c r="H3" s="48"/>
      <c r="I3" s="48"/>
      <c r="J3" s="49"/>
      <c r="K3" s="39"/>
      <c r="L3"/>
      <c r="N3" s="14"/>
    </row>
    <row r="4" spans="1:16" ht="20.25" customHeight="1" x14ac:dyDescent="0.3">
      <c r="A4" s="56"/>
      <c r="B4" s="52"/>
      <c r="C4" s="53"/>
      <c r="D4" s="52"/>
      <c r="E4" s="52"/>
      <c r="F4" s="53"/>
      <c r="G4" s="47"/>
      <c r="H4" s="47"/>
      <c r="I4" s="54"/>
      <c r="J4" s="55"/>
      <c r="K4" s="57"/>
    </row>
    <row r="5" spans="1:16" ht="12" customHeight="1" x14ac:dyDescent="0.3">
      <c r="A5" s="40"/>
      <c r="B5" s="41"/>
      <c r="C5" s="42"/>
      <c r="D5" s="41"/>
      <c r="E5" s="41"/>
      <c r="F5" s="42"/>
      <c r="G5" s="43"/>
      <c r="H5" s="43"/>
      <c r="I5" s="44"/>
      <c r="J5" s="45"/>
      <c r="K5" s="46"/>
    </row>
    <row r="6" spans="1:16" ht="11.25" customHeight="1" x14ac:dyDescent="0.3">
      <c r="A6" s="2"/>
      <c r="B6" s="2"/>
      <c r="C6" s="12"/>
      <c r="D6" s="2"/>
      <c r="E6" s="2"/>
      <c r="F6" s="12"/>
      <c r="G6" s="30"/>
      <c r="H6" s="30"/>
      <c r="I6" s="29"/>
      <c r="J6" s="27"/>
    </row>
    <row r="7" spans="1:16" ht="9.9499999999999993" customHeight="1" thickBot="1" x14ac:dyDescent="0.3">
      <c r="A7" s="1"/>
      <c r="B7" s="1"/>
      <c r="C7" s="13"/>
      <c r="D7" s="4"/>
    </row>
    <row r="8" spans="1:16" ht="39" customHeight="1" thickBot="1" x14ac:dyDescent="0.3">
      <c r="A8" s="3" t="s">
        <v>8</v>
      </c>
      <c r="B8" s="3" t="s">
        <v>9</v>
      </c>
      <c r="C8" s="33" t="s">
        <v>2</v>
      </c>
      <c r="D8" s="93" t="s">
        <v>27</v>
      </c>
      <c r="E8" s="99"/>
      <c r="F8" s="35" t="s">
        <v>2</v>
      </c>
      <c r="G8" s="93" t="s">
        <v>28</v>
      </c>
      <c r="H8" s="94"/>
      <c r="I8" s="35" t="s">
        <v>2</v>
      </c>
      <c r="J8" s="93" t="s">
        <v>41</v>
      </c>
      <c r="K8" s="94"/>
      <c r="L8" s="35"/>
      <c r="M8" s="93"/>
      <c r="N8" s="94"/>
      <c r="O8" s="95" t="s">
        <v>1</v>
      </c>
      <c r="P8" s="94"/>
    </row>
    <row r="9" spans="1:16" ht="15" customHeight="1" x14ac:dyDescent="0.25">
      <c r="A9" s="60" t="s">
        <v>40</v>
      </c>
      <c r="B9" s="61" t="s">
        <v>19</v>
      </c>
      <c r="C9" s="59"/>
      <c r="D9" s="106" t="s">
        <v>17</v>
      </c>
      <c r="E9" s="106"/>
      <c r="F9" s="59"/>
      <c r="G9" s="106" t="s">
        <v>17</v>
      </c>
      <c r="H9" s="106"/>
      <c r="I9" s="59"/>
      <c r="J9" s="106" t="s">
        <v>17</v>
      </c>
      <c r="K9" s="106"/>
      <c r="L9" s="59"/>
      <c r="M9" s="106" t="s">
        <v>17</v>
      </c>
      <c r="N9" s="106"/>
      <c r="O9" s="106" t="s">
        <v>17</v>
      </c>
      <c r="P9" s="107"/>
    </row>
    <row r="10" spans="1:16" ht="15" customHeight="1" x14ac:dyDescent="0.25">
      <c r="A10" s="32" t="s">
        <v>23</v>
      </c>
      <c r="B10" s="6" t="s">
        <v>36</v>
      </c>
      <c r="C10" s="62"/>
      <c r="D10" s="100">
        <v>0.5</v>
      </c>
      <c r="E10" s="101"/>
      <c r="F10" s="62"/>
      <c r="G10" s="100">
        <v>3</v>
      </c>
      <c r="H10" s="101"/>
      <c r="I10" s="62"/>
      <c r="J10" s="100">
        <v>8</v>
      </c>
      <c r="K10" s="101"/>
      <c r="L10" s="34"/>
      <c r="M10" s="102"/>
      <c r="N10" s="103"/>
      <c r="O10" s="83">
        <f t="shared" ref="O10:O11" si="0">(C10*D10)+(F10*G10)+(I10*J10)</f>
        <v>0</v>
      </c>
      <c r="P10" s="83"/>
    </row>
    <row r="11" spans="1:16" ht="15" customHeight="1" x14ac:dyDescent="0.25">
      <c r="A11" s="32" t="s">
        <v>21</v>
      </c>
      <c r="B11" s="6" t="s">
        <v>33</v>
      </c>
      <c r="C11" s="62"/>
      <c r="D11" s="100">
        <v>0.5</v>
      </c>
      <c r="E11" s="101"/>
      <c r="F11" s="62"/>
      <c r="G11" s="100">
        <v>3</v>
      </c>
      <c r="H11" s="101"/>
      <c r="I11" s="62"/>
      <c r="J11" s="100">
        <v>8</v>
      </c>
      <c r="K11" s="101"/>
      <c r="L11" s="34"/>
      <c r="M11" s="102"/>
      <c r="N11" s="103"/>
      <c r="O11" s="83">
        <f t="shared" si="0"/>
        <v>0</v>
      </c>
      <c r="P11" s="83"/>
    </row>
    <row r="12" spans="1:16" x14ac:dyDescent="0.25">
      <c r="A12" s="31" t="s">
        <v>20</v>
      </c>
      <c r="B12" s="7" t="s">
        <v>29</v>
      </c>
      <c r="C12" s="63"/>
      <c r="D12" s="84">
        <v>0.5</v>
      </c>
      <c r="E12" s="85"/>
      <c r="F12" s="63"/>
      <c r="G12" s="84">
        <v>3</v>
      </c>
      <c r="H12" s="85"/>
      <c r="I12" s="63"/>
      <c r="J12" s="84">
        <v>8</v>
      </c>
      <c r="K12" s="85"/>
      <c r="L12" s="36"/>
      <c r="M12" s="96"/>
      <c r="N12" s="97"/>
      <c r="O12" s="83">
        <f t="shared" ref="O12:O18" si="1">(C12*D12)+(F12*G12)+(I12*J12)</f>
        <v>0</v>
      </c>
      <c r="P12" s="83"/>
    </row>
    <row r="13" spans="1:16" x14ac:dyDescent="0.25">
      <c r="A13" s="31" t="s">
        <v>30</v>
      </c>
      <c r="B13" s="7" t="s">
        <v>31</v>
      </c>
      <c r="C13" s="72"/>
      <c r="D13" s="84">
        <v>0.5</v>
      </c>
      <c r="E13" s="85"/>
      <c r="F13" s="72"/>
      <c r="G13" s="84">
        <v>3</v>
      </c>
      <c r="H13" s="85"/>
      <c r="I13" s="72"/>
      <c r="J13" s="84">
        <v>8</v>
      </c>
      <c r="K13" s="85"/>
      <c r="L13" s="36"/>
      <c r="M13" s="96"/>
      <c r="N13" s="97"/>
      <c r="O13" s="83">
        <f t="shared" ref="O13" si="2">(C13*D13)+(F13*G13)+(I13*J13)</f>
        <v>0</v>
      </c>
      <c r="P13" s="83"/>
    </row>
    <row r="14" spans="1:16" x14ac:dyDescent="0.25">
      <c r="A14" s="31" t="s">
        <v>22</v>
      </c>
      <c r="B14" s="7" t="s">
        <v>32</v>
      </c>
      <c r="C14" s="64"/>
      <c r="D14" s="100">
        <v>0.5</v>
      </c>
      <c r="E14" s="101"/>
      <c r="F14" s="64"/>
      <c r="G14" s="100">
        <v>3</v>
      </c>
      <c r="H14" s="101"/>
      <c r="I14" s="64"/>
      <c r="J14" s="100">
        <v>8</v>
      </c>
      <c r="K14" s="101"/>
      <c r="L14" s="36"/>
      <c r="M14" s="96"/>
      <c r="N14" s="97"/>
      <c r="O14" s="83">
        <f>(C14*D14)+(F14*G14)+(I14*J14)</f>
        <v>0</v>
      </c>
      <c r="P14" s="83"/>
    </row>
    <row r="15" spans="1:16" x14ac:dyDescent="0.25">
      <c r="A15" s="31" t="s">
        <v>24</v>
      </c>
      <c r="B15" s="7" t="s">
        <v>35</v>
      </c>
      <c r="C15" s="63"/>
      <c r="D15" s="84">
        <v>0.5</v>
      </c>
      <c r="E15" s="85"/>
      <c r="F15" s="63"/>
      <c r="G15" s="84">
        <v>3</v>
      </c>
      <c r="H15" s="85"/>
      <c r="I15" s="63"/>
      <c r="J15" s="84">
        <v>8</v>
      </c>
      <c r="K15" s="85"/>
      <c r="L15" s="36"/>
      <c r="M15" s="96"/>
      <c r="N15" s="97"/>
      <c r="O15" s="83">
        <f t="shared" si="1"/>
        <v>0</v>
      </c>
      <c r="P15" s="83"/>
    </row>
    <row r="16" spans="1:16" x14ac:dyDescent="0.25">
      <c r="A16" s="31" t="s">
        <v>25</v>
      </c>
      <c r="B16" s="7" t="s">
        <v>34</v>
      </c>
      <c r="C16" s="63"/>
      <c r="D16" s="84">
        <v>0.5</v>
      </c>
      <c r="E16" s="85"/>
      <c r="F16" s="63"/>
      <c r="G16" s="84">
        <v>3</v>
      </c>
      <c r="H16" s="85"/>
      <c r="I16" s="63"/>
      <c r="J16" s="84">
        <v>8</v>
      </c>
      <c r="K16" s="85"/>
      <c r="L16" s="36"/>
      <c r="M16" s="96"/>
      <c r="N16" s="97"/>
      <c r="O16" s="83">
        <f>(C16*D16)+(F16*G16)+(I16*J16)</f>
        <v>0</v>
      </c>
      <c r="P16" s="83"/>
    </row>
    <row r="17" spans="1:16" x14ac:dyDescent="0.25">
      <c r="A17" s="31" t="s">
        <v>26</v>
      </c>
      <c r="B17" s="7" t="s">
        <v>0</v>
      </c>
      <c r="C17" s="63"/>
      <c r="D17" s="84">
        <v>0.5</v>
      </c>
      <c r="E17" s="85"/>
      <c r="F17" s="63"/>
      <c r="G17" s="84">
        <v>3</v>
      </c>
      <c r="H17" s="85"/>
      <c r="I17" s="63"/>
      <c r="J17" s="84">
        <v>8</v>
      </c>
      <c r="K17" s="85"/>
      <c r="L17" s="36"/>
      <c r="M17" s="96"/>
      <c r="N17" s="97"/>
      <c r="O17" s="83">
        <f t="shared" si="1"/>
        <v>0</v>
      </c>
      <c r="P17" s="83"/>
    </row>
    <row r="18" spans="1:16" x14ac:dyDescent="0.25">
      <c r="A18" s="5"/>
      <c r="B18" s="7"/>
      <c r="C18" s="63"/>
      <c r="D18" s="84"/>
      <c r="E18" s="85"/>
      <c r="F18" s="63"/>
      <c r="G18" s="84"/>
      <c r="H18" s="85"/>
      <c r="I18" s="63"/>
      <c r="J18" s="84"/>
      <c r="K18" s="85"/>
      <c r="L18" s="36"/>
      <c r="M18" s="96"/>
      <c r="N18" s="97"/>
      <c r="O18" s="98">
        <f t="shared" si="1"/>
        <v>0</v>
      </c>
      <c r="P18" s="98"/>
    </row>
    <row r="19" spans="1:16" x14ac:dyDescent="0.25">
      <c r="A19" s="8"/>
      <c r="B19" s="11"/>
      <c r="C19" s="77"/>
      <c r="D19" s="74"/>
      <c r="E19" s="74"/>
      <c r="F19" s="77"/>
      <c r="G19" s="74"/>
      <c r="H19" s="74"/>
      <c r="I19" s="77"/>
      <c r="J19" s="74"/>
      <c r="K19" s="74"/>
      <c r="L19" s="78"/>
      <c r="M19" s="75"/>
      <c r="N19" s="75"/>
      <c r="O19" s="76"/>
      <c r="P19" s="76"/>
    </row>
    <row r="20" spans="1:16" x14ac:dyDescent="0.25">
      <c r="A20" s="8"/>
      <c r="B20" s="11"/>
      <c r="C20" s="77"/>
      <c r="D20" s="74"/>
      <c r="E20" s="74"/>
      <c r="F20" s="77"/>
      <c r="G20" s="74"/>
      <c r="H20" s="74"/>
      <c r="I20" s="77"/>
      <c r="J20" s="74"/>
      <c r="K20" s="74"/>
      <c r="L20" s="78"/>
      <c r="M20" s="75"/>
      <c r="N20" s="75"/>
      <c r="O20" s="76"/>
      <c r="P20" s="76"/>
    </row>
    <row r="21" spans="1:16" x14ac:dyDescent="0.25">
      <c r="A21" s="9" t="s">
        <v>38</v>
      </c>
      <c r="B21" s="2"/>
      <c r="C21" s="12"/>
    </row>
    <row r="22" spans="1:16" ht="15.75" thickBot="1" x14ac:dyDescent="0.3">
      <c r="A22" s="9" t="s">
        <v>39</v>
      </c>
      <c r="B22" s="2"/>
      <c r="C22" s="12"/>
    </row>
    <row r="23" spans="1:16" ht="28.5" customHeight="1" thickBot="1" x14ac:dyDescent="0.3">
      <c r="A23" s="3" t="s">
        <v>8</v>
      </c>
      <c r="B23" s="3" t="s">
        <v>9</v>
      </c>
      <c r="C23" s="33" t="s">
        <v>2</v>
      </c>
      <c r="D23" s="93" t="s">
        <v>10</v>
      </c>
      <c r="E23" s="99"/>
      <c r="F23" s="35" t="s">
        <v>2</v>
      </c>
      <c r="G23" s="93" t="s">
        <v>11</v>
      </c>
      <c r="H23" s="94"/>
      <c r="I23" s="35" t="s">
        <v>2</v>
      </c>
      <c r="J23" s="93" t="s">
        <v>12</v>
      </c>
      <c r="K23" s="94"/>
      <c r="L23" s="35" t="s">
        <v>2</v>
      </c>
      <c r="M23" s="93" t="s">
        <v>13</v>
      </c>
      <c r="N23" s="94"/>
      <c r="O23" s="95" t="s">
        <v>1</v>
      </c>
      <c r="P23" s="94"/>
    </row>
    <row r="24" spans="1:16" ht="15" customHeight="1" x14ac:dyDescent="0.25">
      <c r="A24" s="80" t="s">
        <v>37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</row>
    <row r="25" spans="1:16" x14ac:dyDescent="0.25">
      <c r="A25" s="32" t="s">
        <v>21</v>
      </c>
      <c r="B25" s="6" t="s">
        <v>33</v>
      </c>
      <c r="C25" s="63"/>
      <c r="D25" s="84">
        <v>15.5</v>
      </c>
      <c r="E25" s="85"/>
      <c r="F25" s="63"/>
      <c r="G25" s="84">
        <v>21</v>
      </c>
      <c r="H25" s="85"/>
      <c r="I25" s="63"/>
      <c r="J25" s="84">
        <v>29</v>
      </c>
      <c r="K25" s="85"/>
      <c r="L25" s="63"/>
      <c r="M25" s="84"/>
      <c r="N25" s="85"/>
      <c r="O25" s="83">
        <f t="shared" ref="O25:O30" si="3">(C25*D25)+(F25*G25)+(I25*J25)+(L25*M25)</f>
        <v>0</v>
      </c>
      <c r="P25" s="83"/>
    </row>
    <row r="26" spans="1:16" x14ac:dyDescent="0.25">
      <c r="A26" s="31" t="s">
        <v>20</v>
      </c>
      <c r="B26" s="7" t="s">
        <v>29</v>
      </c>
      <c r="C26" s="63"/>
      <c r="D26" s="84">
        <v>15.5</v>
      </c>
      <c r="E26" s="85"/>
      <c r="F26" s="63"/>
      <c r="G26" s="84">
        <v>21</v>
      </c>
      <c r="H26" s="85"/>
      <c r="I26" s="63"/>
      <c r="J26" s="84">
        <v>29</v>
      </c>
      <c r="K26" s="85"/>
      <c r="L26" s="63"/>
      <c r="M26" s="84"/>
      <c r="N26" s="85"/>
      <c r="O26" s="83">
        <f t="shared" si="3"/>
        <v>0</v>
      </c>
      <c r="P26" s="83"/>
    </row>
    <row r="27" spans="1:16" x14ac:dyDescent="0.25">
      <c r="A27" s="31" t="s">
        <v>30</v>
      </c>
      <c r="B27" s="7" t="s">
        <v>31</v>
      </c>
      <c r="C27" s="63"/>
      <c r="D27" s="84">
        <v>15.5</v>
      </c>
      <c r="E27" s="85"/>
      <c r="F27" s="63"/>
      <c r="G27" s="84">
        <v>21</v>
      </c>
      <c r="H27" s="85"/>
      <c r="I27" s="63"/>
      <c r="J27" s="84">
        <v>29</v>
      </c>
      <c r="K27" s="85"/>
      <c r="L27" s="63"/>
      <c r="M27" s="84"/>
      <c r="N27" s="85"/>
      <c r="O27" s="83">
        <f t="shared" si="3"/>
        <v>0</v>
      </c>
      <c r="P27" s="83"/>
    </row>
    <row r="28" spans="1:16" x14ac:dyDescent="0.25">
      <c r="A28" s="31" t="s">
        <v>22</v>
      </c>
      <c r="B28" s="7" t="s">
        <v>32</v>
      </c>
      <c r="C28" s="63"/>
      <c r="D28" s="84">
        <v>15.5</v>
      </c>
      <c r="E28" s="85"/>
      <c r="F28" s="63"/>
      <c r="G28" s="84">
        <v>21</v>
      </c>
      <c r="H28" s="85"/>
      <c r="I28" s="63"/>
      <c r="J28" s="84">
        <v>29</v>
      </c>
      <c r="K28" s="85"/>
      <c r="L28" s="63"/>
      <c r="M28" s="84"/>
      <c r="N28" s="85"/>
      <c r="O28" s="83">
        <f t="shared" si="3"/>
        <v>0</v>
      </c>
      <c r="P28" s="83"/>
    </row>
    <row r="29" spans="1:16" x14ac:dyDescent="0.25">
      <c r="A29" s="31" t="s">
        <v>24</v>
      </c>
      <c r="B29" s="7" t="s">
        <v>35</v>
      </c>
      <c r="C29" s="63"/>
      <c r="D29" s="84">
        <v>15.5</v>
      </c>
      <c r="E29" s="85"/>
      <c r="F29" s="63"/>
      <c r="G29" s="84">
        <v>21</v>
      </c>
      <c r="H29" s="85"/>
      <c r="I29" s="63"/>
      <c r="J29" s="84">
        <v>29</v>
      </c>
      <c r="K29" s="85"/>
      <c r="L29" s="63"/>
      <c r="M29" s="84"/>
      <c r="N29" s="85"/>
      <c r="O29" s="83">
        <f t="shared" si="3"/>
        <v>0</v>
      </c>
      <c r="P29" s="83"/>
    </row>
    <row r="30" spans="1:16" x14ac:dyDescent="0.25">
      <c r="A30" s="31" t="s">
        <v>26</v>
      </c>
      <c r="B30" s="7" t="s">
        <v>0</v>
      </c>
      <c r="C30" s="63"/>
      <c r="D30" s="84">
        <v>15.5</v>
      </c>
      <c r="E30" s="85"/>
      <c r="F30" s="63"/>
      <c r="G30" s="84">
        <v>21</v>
      </c>
      <c r="H30" s="85"/>
      <c r="I30" s="63"/>
      <c r="J30" s="84">
        <v>29</v>
      </c>
      <c r="K30" s="85"/>
      <c r="L30" s="63"/>
      <c r="M30" s="84"/>
      <c r="N30" s="85"/>
      <c r="O30" s="83">
        <f t="shared" si="3"/>
        <v>0</v>
      </c>
      <c r="P30" s="83"/>
    </row>
    <row r="31" spans="1:16" x14ac:dyDescent="0.25">
      <c r="A31" s="5"/>
      <c r="B31" s="73"/>
      <c r="C31" s="63"/>
      <c r="D31" s="84"/>
      <c r="E31" s="85"/>
      <c r="F31" s="63"/>
      <c r="G31" s="84"/>
      <c r="H31" s="85"/>
      <c r="I31" s="63"/>
      <c r="J31" s="84"/>
      <c r="K31" s="85"/>
      <c r="L31" s="63"/>
      <c r="M31" s="84"/>
      <c r="N31" s="85"/>
      <c r="O31" s="83"/>
      <c r="P31" s="83"/>
    </row>
    <row r="32" spans="1:16" x14ac:dyDescent="0.25">
      <c r="A32" s="58"/>
      <c r="B32" s="11"/>
      <c r="G32" s="10" t="s">
        <v>3</v>
      </c>
      <c r="H32" s="15"/>
      <c r="I32" s="16"/>
      <c r="J32" s="23"/>
      <c r="K32" s="23"/>
      <c r="L32" s="24"/>
      <c r="M32" s="15"/>
      <c r="N32" s="15"/>
      <c r="O32" s="83">
        <f>SUM(O12:O31)</f>
        <v>0</v>
      </c>
      <c r="P32" s="83"/>
    </row>
    <row r="33" spans="1:16" x14ac:dyDescent="0.25">
      <c r="A33" s="17"/>
      <c r="B33" s="11"/>
      <c r="G33" s="20" t="s">
        <v>5</v>
      </c>
      <c r="H33" s="58"/>
      <c r="I33" s="18"/>
      <c r="J33" s="23"/>
      <c r="K33" s="65"/>
      <c r="L33" s="24"/>
      <c r="M33" s="17"/>
      <c r="N33" s="26"/>
      <c r="O33" s="83">
        <f>-O32*N33</f>
        <v>0</v>
      </c>
      <c r="P33" s="83"/>
    </row>
    <row r="34" spans="1:16" x14ac:dyDescent="0.25">
      <c r="A34" s="80" t="s">
        <v>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</row>
    <row r="35" spans="1:16" x14ac:dyDescent="0.25">
      <c r="A35" s="104" t="s">
        <v>43</v>
      </c>
      <c r="B35" s="105"/>
      <c r="C35" s="67"/>
      <c r="D35" s="67"/>
      <c r="E35" s="67"/>
      <c r="F35" s="67"/>
      <c r="G35" s="67"/>
      <c r="H35" s="67"/>
      <c r="I35" s="67"/>
      <c r="J35" s="67"/>
      <c r="K35" s="67"/>
      <c r="L35" s="63"/>
      <c r="M35" s="91">
        <v>16</v>
      </c>
      <c r="N35" s="84"/>
      <c r="O35" s="83">
        <f t="shared" ref="O35:O37" si="4">(C35*D35)+(F35*G35)+(I35*J35)+(L35*M35)</f>
        <v>0</v>
      </c>
      <c r="P35" s="83"/>
    </row>
    <row r="36" spans="1:16" x14ac:dyDescent="0.25">
      <c r="A36" s="31" t="s">
        <v>44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3"/>
      <c r="M36" s="91">
        <v>50</v>
      </c>
      <c r="N36" s="84"/>
      <c r="O36" s="83">
        <f t="shared" ref="O36" si="5">(C36*D36)+(F36*G36)+(I36*J36)+(L36*M36)</f>
        <v>0</v>
      </c>
      <c r="P36" s="83"/>
    </row>
    <row r="37" spans="1:16" ht="15.75" thickBot="1" x14ac:dyDescent="0.3">
      <c r="A37" s="31" t="s">
        <v>42</v>
      </c>
      <c r="B37" s="66"/>
      <c r="C37" s="67"/>
      <c r="D37" s="67"/>
      <c r="E37" s="67"/>
      <c r="F37" s="67"/>
      <c r="G37" s="68"/>
      <c r="H37" s="68"/>
      <c r="I37" s="68"/>
      <c r="J37" s="68"/>
      <c r="K37" s="69"/>
      <c r="L37" s="70"/>
      <c r="M37" s="88"/>
      <c r="N37" s="89"/>
      <c r="O37" s="90">
        <f t="shared" si="4"/>
        <v>0</v>
      </c>
      <c r="P37" s="90"/>
    </row>
    <row r="38" spans="1:16" ht="15.75" thickBot="1" x14ac:dyDescent="0.3">
      <c r="A38" s="17"/>
      <c r="B38" s="11"/>
      <c r="G38" s="21" t="s">
        <v>1</v>
      </c>
      <c r="H38" s="22"/>
      <c r="I38" s="19"/>
      <c r="J38" s="22"/>
      <c r="K38" s="22"/>
      <c r="L38" s="19"/>
      <c r="M38" s="22"/>
      <c r="N38" s="22"/>
      <c r="O38" s="86">
        <f>SUM(O32:P37)</f>
        <v>0</v>
      </c>
      <c r="P38" s="87"/>
    </row>
    <row r="39" spans="1:16" x14ac:dyDescent="0.25">
      <c r="A39" s="79" t="s">
        <v>6</v>
      </c>
      <c r="B39" s="79"/>
    </row>
    <row r="40" spans="1:16" x14ac:dyDescent="0.25">
      <c r="A40" s="79"/>
      <c r="B40" s="79"/>
      <c r="J40" s="8"/>
      <c r="K40" s="8" t="s">
        <v>4</v>
      </c>
      <c r="O40" s="14"/>
    </row>
    <row r="41" spans="1:16" x14ac:dyDescent="0.25">
      <c r="A41" s="25"/>
      <c r="B41" s="28"/>
      <c r="G41" s="14"/>
      <c r="H41" s="14"/>
      <c r="K41" t="s">
        <v>18</v>
      </c>
      <c r="O41" s="14"/>
    </row>
  </sheetData>
  <mergeCells count="110">
    <mergeCell ref="D9:E9"/>
    <mergeCell ref="G9:H9"/>
    <mergeCell ref="J9:K9"/>
    <mergeCell ref="M9:N9"/>
    <mergeCell ref="O9:P9"/>
    <mergeCell ref="O35:P35"/>
    <mergeCell ref="J12:K12"/>
    <mergeCell ref="M12:N12"/>
    <mergeCell ref="M15:N15"/>
    <mergeCell ref="M17:N17"/>
    <mergeCell ref="D30:E30"/>
    <mergeCell ref="G27:H27"/>
    <mergeCell ref="D14:E14"/>
    <mergeCell ref="D26:E26"/>
    <mergeCell ref="J18:K18"/>
    <mergeCell ref="G18:H18"/>
    <mergeCell ref="G26:H26"/>
    <mergeCell ref="O11:P11"/>
    <mergeCell ref="D23:E23"/>
    <mergeCell ref="G23:H23"/>
    <mergeCell ref="J23:K23"/>
    <mergeCell ref="M23:N23"/>
    <mergeCell ref="O23:P23"/>
    <mergeCell ref="D13:E13"/>
    <mergeCell ref="A35:B35"/>
    <mergeCell ref="M35:N35"/>
    <mergeCell ref="A34:P34"/>
    <mergeCell ref="J13:K13"/>
    <mergeCell ref="M13:N13"/>
    <mergeCell ref="O13:P13"/>
    <mergeCell ref="G13:H13"/>
    <mergeCell ref="J17:K17"/>
    <mergeCell ref="D31:E31"/>
    <mergeCell ref="M30:N30"/>
    <mergeCell ref="M26:N26"/>
    <mergeCell ref="O26:P26"/>
    <mergeCell ref="D18:E18"/>
    <mergeCell ref="J30:K30"/>
    <mergeCell ref="D8:E8"/>
    <mergeCell ref="O12:P12"/>
    <mergeCell ref="O15:P15"/>
    <mergeCell ref="D17:E17"/>
    <mergeCell ref="G8:H8"/>
    <mergeCell ref="O14:P14"/>
    <mergeCell ref="J15:K15"/>
    <mergeCell ref="G14:H14"/>
    <mergeCell ref="J14:K14"/>
    <mergeCell ref="M14:N14"/>
    <mergeCell ref="D10:E10"/>
    <mergeCell ref="G10:H10"/>
    <mergeCell ref="J10:K10"/>
    <mergeCell ref="M10:N10"/>
    <mergeCell ref="O10:P10"/>
    <mergeCell ref="D11:E11"/>
    <mergeCell ref="G11:H11"/>
    <mergeCell ref="J11:K11"/>
    <mergeCell ref="M11:N11"/>
    <mergeCell ref="G12:H12"/>
    <mergeCell ref="G15:H15"/>
    <mergeCell ref="G17:H17"/>
    <mergeCell ref="D12:E12"/>
    <mergeCell ref="D15:E15"/>
    <mergeCell ref="C3:D3"/>
    <mergeCell ref="E3:F3"/>
    <mergeCell ref="J8:K8"/>
    <mergeCell ref="O8:P8"/>
    <mergeCell ref="M8:N8"/>
    <mergeCell ref="M18:N18"/>
    <mergeCell ref="G30:H30"/>
    <mergeCell ref="O18:P18"/>
    <mergeCell ref="M31:N31"/>
    <mergeCell ref="J31:K31"/>
    <mergeCell ref="G31:H31"/>
    <mergeCell ref="D28:E28"/>
    <mergeCell ref="D29:E29"/>
    <mergeCell ref="J28:K28"/>
    <mergeCell ref="D16:E16"/>
    <mergeCell ref="G16:H16"/>
    <mergeCell ref="J16:K16"/>
    <mergeCell ref="M16:N16"/>
    <mergeCell ref="O16:P16"/>
    <mergeCell ref="G28:H28"/>
    <mergeCell ref="G29:H29"/>
    <mergeCell ref="O17:P17"/>
    <mergeCell ref="J29:K29"/>
    <mergeCell ref="J26:K26"/>
    <mergeCell ref="A39:B40"/>
    <mergeCell ref="A24:P24"/>
    <mergeCell ref="O32:P32"/>
    <mergeCell ref="D25:E25"/>
    <mergeCell ref="G25:H25"/>
    <mergeCell ref="J25:K25"/>
    <mergeCell ref="O33:P33"/>
    <mergeCell ref="O38:P38"/>
    <mergeCell ref="O28:P28"/>
    <mergeCell ref="O30:P30"/>
    <mergeCell ref="O25:P25"/>
    <mergeCell ref="M25:N25"/>
    <mergeCell ref="M29:N29"/>
    <mergeCell ref="M27:N27"/>
    <mergeCell ref="M28:N28"/>
    <mergeCell ref="D27:E27"/>
    <mergeCell ref="O27:P27"/>
    <mergeCell ref="O29:P29"/>
    <mergeCell ref="O31:P31"/>
    <mergeCell ref="J27:K27"/>
    <mergeCell ref="M37:N37"/>
    <mergeCell ref="O37:P37"/>
    <mergeCell ref="M36:N36"/>
    <mergeCell ref="O36:P36"/>
  </mergeCells>
  <pageMargins left="0.23622047244094491" right="0.23622047244094491" top="0.59055118110236227" bottom="0.55118110236220474" header="0.31496062992125984" footer="0.31496062992125984"/>
  <pageSetup paperSize="9" scale="84" orientation="portrait" r:id="rId1"/>
  <headerFooter>
    <oddHeader>&amp;C&amp;"Arial,Normal"&amp;16Saules - Prix dès le 1er octobre 2022</oddHeader>
    <oddFooter>&amp;C
Ch. du Triage 9, 1926 Fully; www.triageforestiercdf.ch; info@triageforestiercdf.ch; TVA CHE-406.954.911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Français</vt:lpstr>
      <vt:lpstr>Feuil2</vt:lpstr>
      <vt:lpstr>Feuil3</vt:lpstr>
      <vt:lpstr>Français!Zone_d_impression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Bruchez</dc:creator>
  <cp:lastModifiedBy>Katja Dorsaz</cp:lastModifiedBy>
  <cp:lastPrinted>2022-10-25T14:17:42Z</cp:lastPrinted>
  <dcterms:created xsi:type="dcterms:W3CDTF">2011-10-24T07:10:02Z</dcterms:created>
  <dcterms:modified xsi:type="dcterms:W3CDTF">2022-10-25T14:17:49Z</dcterms:modified>
</cp:coreProperties>
</file>