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8a16d29861841ed/TRIAGE_FORESTIER_CDF/Formulaires/Pépinières/"/>
    </mc:Choice>
  </mc:AlternateContent>
  <xr:revisionPtr revIDLastSave="10" documentId="8_{7B9113BC-717E-4D54-9241-984F7DF0FEE5}" xr6:coauthVersionLast="47" xr6:coauthVersionMax="47" xr10:uidLastSave="{850C8912-8FF4-4108-81BC-5A212B97ECD5}"/>
  <bookViews>
    <workbookView xWindow="-120" yWindow="-120" windowWidth="29040" windowHeight="15720" xr2:uid="{EEAB2459-175D-42CA-9322-F5D674104C44}"/>
  </bookViews>
  <sheets>
    <sheet name="Allemand" sheetId="2" r:id="rId1"/>
    <sheet name="Feuil1" sheetId="1" r:id="rId2"/>
  </sheets>
  <definedNames>
    <definedName name="_xlnm.Print_Area" localSheetId="0">Allemand!$A$1:$Q$64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2" i="2" l="1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8" i="2"/>
  <c r="P39" i="2"/>
  <c r="P40" i="2"/>
  <c r="P41" i="2"/>
  <c r="P42" i="2"/>
  <c r="P43" i="2"/>
  <c r="P44" i="2"/>
  <c r="P45" i="2"/>
  <c r="P46" i="2"/>
  <c r="P47" i="2"/>
  <c r="P48" i="2"/>
  <c r="P49" i="2"/>
  <c r="P51" i="2"/>
  <c r="P52" i="2"/>
  <c r="P53" i="2"/>
  <c r="P54" i="2"/>
  <c r="P58" i="2"/>
  <c r="P59" i="2"/>
  <c r="P60" i="2"/>
  <c r="P55" i="2" l="1"/>
  <c r="P56" i="2" s="1"/>
  <c r="P61" i="2"/>
</calcChain>
</file>

<file path=xl/sharedStrings.xml><?xml version="1.0" encoding="utf-8"?>
<sst xmlns="http://schemas.openxmlformats.org/spreadsheetml/2006/main" count="118" uniqueCount="110">
  <si>
    <t>Tel : 079 212 20 60</t>
  </si>
  <si>
    <t>Jean-Baptiste Bruchez - Förster</t>
  </si>
  <si>
    <t>Datum und Unterschrift :</t>
  </si>
  <si>
    <t>Total TTC</t>
  </si>
  <si>
    <t>Verschiedene Materialen :</t>
  </si>
  <si>
    <t>Rabatte gewährt</t>
  </si>
  <si>
    <t>Zwischensumme</t>
  </si>
  <si>
    <t>ficus carica</t>
  </si>
  <si>
    <t>Feigenbaum</t>
  </si>
  <si>
    <t>prunus persica</t>
  </si>
  <si>
    <t>Pfirsichbaum</t>
  </si>
  <si>
    <t>prunus dulcis</t>
  </si>
  <si>
    <t>Mandelbaum</t>
  </si>
  <si>
    <t>tilia cordata</t>
  </si>
  <si>
    <t>Winter-Linde</t>
  </si>
  <si>
    <t>sorbus aucuparia</t>
  </si>
  <si>
    <t>Vogelbeerbaum</t>
  </si>
  <si>
    <t>pinus sylvestris</t>
  </si>
  <si>
    <t>Wald-Föhre, Wald-Kiefer, Dähle</t>
  </si>
  <si>
    <t>prunus padus</t>
  </si>
  <si>
    <t>Traubenkirsche</t>
  </si>
  <si>
    <t>acer opalus</t>
  </si>
  <si>
    <t>Schneeballblättiger Ahorn</t>
  </si>
  <si>
    <t>acer campestre</t>
  </si>
  <si>
    <t>Feld-Ahorn</t>
  </si>
  <si>
    <t>quercus pubescens</t>
  </si>
  <si>
    <t>Flaum-Eiche</t>
  </si>
  <si>
    <t>castanea sativa</t>
  </si>
  <si>
    <t>Edel-Kastanie (nicht gepfropft)</t>
  </si>
  <si>
    <t>prunus avium</t>
  </si>
  <si>
    <t>Kirschbaum</t>
  </si>
  <si>
    <t>carpinus betulus</t>
  </si>
  <si>
    <t>Hagebuche</t>
  </si>
  <si>
    <t>betula pendula</t>
  </si>
  <si>
    <t>Hänge-Birke</t>
  </si>
  <si>
    <t>sorbus aria</t>
  </si>
  <si>
    <t>Echter Mehlbeerbaum</t>
  </si>
  <si>
    <t>viburnum opulus</t>
  </si>
  <si>
    <t>Gemeiner Schneeball</t>
  </si>
  <si>
    <t>viburnum lantana</t>
  </si>
  <si>
    <t>Wolliger Schneeball</t>
  </si>
  <si>
    <t>ligustrum vulgare</t>
  </si>
  <si>
    <t>Gemeiner Liguster</t>
  </si>
  <si>
    <t>sambucus nigra</t>
  </si>
  <si>
    <t>Schwarzer Holunder</t>
  </si>
  <si>
    <t>salix purpurea</t>
  </si>
  <si>
    <t>Purpur-Weide*</t>
  </si>
  <si>
    <t>prunus spinosa</t>
  </si>
  <si>
    <t>Schwarzdorn</t>
  </si>
  <si>
    <t>cotinus coggygria</t>
  </si>
  <si>
    <t>Perückenstrauch</t>
  </si>
  <si>
    <t>corylus avellana</t>
  </si>
  <si>
    <t>Haselstrauch</t>
  </si>
  <si>
    <t>rhamnus cathartica</t>
  </si>
  <si>
    <t>Gemeiner Kreuzdorn</t>
  </si>
  <si>
    <t>juniperus communis</t>
  </si>
  <si>
    <t>Gemeiner Wacholder, Reckolder</t>
  </si>
  <si>
    <t>euonymus europaeus</t>
  </si>
  <si>
    <t>Gemeines Pfaffenhütchen</t>
  </si>
  <si>
    <t>berberis vulgare</t>
  </si>
  <si>
    <t>Gemeine Berberitze</t>
  </si>
  <si>
    <t>rosa canina</t>
  </si>
  <si>
    <t>Hunds-Rose</t>
  </si>
  <si>
    <t>laburnum alpinum</t>
  </si>
  <si>
    <t>Alpen-Goldregen</t>
  </si>
  <si>
    <t xml:space="preserve">coronilla emerus </t>
  </si>
  <si>
    <t>Dondolino Strauchwicke</t>
  </si>
  <si>
    <t>cornus sanguinea</t>
  </si>
  <si>
    <t>Roter Hornstrauch, Hartriegel</t>
  </si>
  <si>
    <t>cornus mas</t>
  </si>
  <si>
    <t>Kornelkirsche</t>
  </si>
  <si>
    <t>prunus mahaleb</t>
  </si>
  <si>
    <t>Felsenkirsche</t>
  </si>
  <si>
    <t>lonicera etrusca</t>
  </si>
  <si>
    <t>Etrusker-Geissblatt</t>
  </si>
  <si>
    <t>lonicera xylosteum</t>
  </si>
  <si>
    <t>Rote Heckenkirsche</t>
  </si>
  <si>
    <t>frangula alnus</t>
  </si>
  <si>
    <t>Faulbaum</t>
  </si>
  <si>
    <t>colutea arborescens</t>
  </si>
  <si>
    <t>Blasenstrauch</t>
  </si>
  <si>
    <t>crataegus monogyna</t>
  </si>
  <si>
    <t>Eingriffeliger Weissdorn</t>
  </si>
  <si>
    <t>hippophae rhamnoides</t>
  </si>
  <si>
    <t>Sandhorn</t>
  </si>
  <si>
    <t>amelanchier ovalis</t>
  </si>
  <si>
    <t>Felsenmispel</t>
  </si>
  <si>
    <t>CHF</t>
  </si>
  <si>
    <t>Nettopreis in CHF / Topfpflanzen</t>
  </si>
  <si>
    <t>Höhe
125 cm und +</t>
  </si>
  <si>
    <t>Anz.</t>
  </si>
  <si>
    <t>Höhe
80-125 cm</t>
  </si>
  <si>
    <t>Höhe
60-80 cm</t>
  </si>
  <si>
    <t>Höhe
40-60 cm</t>
  </si>
  <si>
    <t>E.</t>
  </si>
  <si>
    <t>lateinischer Name</t>
  </si>
  <si>
    <t>deutscher Name</t>
  </si>
  <si>
    <t>Adresse :</t>
  </si>
  <si>
    <t>Rechnung</t>
  </si>
  <si>
    <t>Lieferschein</t>
  </si>
  <si>
    <t>Bestellformular</t>
  </si>
  <si>
    <t>*andere Weiden vorhanden : Bitte unsere Liste "Saules" (Weide) konsultieren</t>
  </si>
  <si>
    <t>Torffreie Blumenerde 50l (MwSt 2.5%)</t>
  </si>
  <si>
    <t>Halzspan m3 (MwSt 7.7%)</t>
  </si>
  <si>
    <t>VERSCHIEDENES</t>
  </si>
  <si>
    <r>
      <t xml:space="preserve">MEDITERRANE HOLZARTEN                </t>
    </r>
    <r>
      <rPr>
        <b/>
        <sz val="8"/>
        <color rgb="FF800080"/>
        <rFont val="Arial"/>
        <family val="2"/>
      </rPr>
      <t xml:space="preserve"> MwSt 2.5%</t>
    </r>
  </si>
  <si>
    <r>
      <t xml:space="preserve">BÄUME              </t>
    </r>
    <r>
      <rPr>
        <b/>
        <sz val="8"/>
        <color rgb="FF800080"/>
        <rFont val="Arial"/>
        <family val="2"/>
      </rPr>
      <t>MwSt 2.5%</t>
    </r>
  </si>
  <si>
    <r>
      <rPr>
        <b/>
        <sz val="10"/>
        <color rgb="FF800080"/>
        <rFont val="Arial"/>
        <family val="2"/>
      </rPr>
      <t xml:space="preserve">GEBÜSCH        </t>
    </r>
    <r>
      <rPr>
        <b/>
        <sz val="8"/>
        <color rgb="FF800080"/>
        <rFont val="Arial"/>
        <family val="2"/>
      </rPr>
      <t xml:space="preserve">   MwSt 2.5%</t>
    </r>
  </si>
  <si>
    <t>Rabatt für Privatpersonen: 5% ab 20 Stk;  10% ab 40 Stk</t>
  </si>
  <si>
    <t>Rabatt für Wiederverkäufer (Landschaftgärtner - Baumschulgärtner - Gärtner - Förster): 20% zusätzlich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</si>
</sst>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CHF&quot;_-;\-* #,##0.00\ &quot;CHF&quot;_-;_-* &quot;-&quot;??\ &quot;CHF&quot;_-;_-@_-"/>
    <numFmt numFmtId="164" formatCode="#,##0.00_ ;\-#,##0.00\ "/>
    <numFmt numFmtId="165" formatCode="&quot;fr.&quot;\ 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20"/>
      <name val="Arial"/>
      <family val="2"/>
    </font>
    <font>
      <b/>
      <sz val="8"/>
      <color rgb="FF800080"/>
      <name val="Arial"/>
      <family val="2"/>
    </font>
    <font>
      <sz val="8.5"/>
      <name val="Arial"/>
      <family val="2"/>
    </font>
    <font>
      <i/>
      <sz val="10"/>
      <color theme="1"/>
      <name val="Arial"/>
      <family val="2"/>
    </font>
    <font>
      <sz val="9"/>
      <name val="Arial"/>
      <family val="2"/>
    </font>
    <font>
      <sz val="8.6"/>
      <name val="Arial"/>
      <family val="2"/>
    </font>
    <font>
      <b/>
      <sz val="10"/>
      <name val="Arial"/>
      <family val="2"/>
    </font>
    <font>
      <b/>
      <sz val="10"/>
      <color rgb="FF80008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02">
    <xf numFmtId="0" fontId="0" fillId="0" borderId="0" xfId="0"/>
    <xf numFmtId="0" fontId="3" fillId="0" borderId="0" xfId="0" applyFont="1" applyAlignment="1">
      <alignment horizontal="center" vertical="center"/>
    </xf>
    <xf numFmtId="0" fontId="5" fillId="2" borderId="0" xfId="2" applyFont="1" applyFill="1"/>
    <xf numFmtId="0" fontId="0" fillId="2" borderId="0" xfId="0" applyFill="1"/>
    <xf numFmtId="0" fontId="4" fillId="0" borderId="0" xfId="2"/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0" fontId="4" fillId="0" borderId="4" xfId="2" applyBorder="1"/>
    <xf numFmtId="0" fontId="5" fillId="0" borderId="0" xfId="2" applyFont="1"/>
    <xf numFmtId="0" fontId="3" fillId="0" borderId="8" xfId="0" applyFont="1" applyBorder="1" applyAlignment="1">
      <alignment horizontal="center" vertical="center"/>
    </xf>
    <xf numFmtId="0" fontId="5" fillId="0" borderId="6" xfId="2" applyFont="1" applyBorder="1"/>
    <xf numFmtId="0" fontId="5" fillId="0" borderId="9" xfId="2" applyFont="1" applyBorder="1"/>
    <xf numFmtId="0" fontId="5" fillId="0" borderId="10" xfId="2" applyFont="1" applyBorder="1"/>
    <xf numFmtId="0" fontId="5" fillId="0" borderId="11" xfId="2" applyFont="1" applyBorder="1"/>
    <xf numFmtId="0" fontId="4" fillId="0" borderId="12" xfId="2" applyBorder="1"/>
    <xf numFmtId="0" fontId="3" fillId="0" borderId="16" xfId="0" applyFont="1" applyBorder="1" applyAlignment="1">
      <alignment horizontal="center" vertical="center"/>
    </xf>
    <xf numFmtId="9" fontId="1" fillId="2" borderId="17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9" fontId="1" fillId="0" borderId="9" xfId="1" applyFont="1" applyFill="1" applyBorder="1" applyAlignment="1">
      <alignment horizontal="center" vertical="center"/>
    </xf>
    <xf numFmtId="0" fontId="0" fillId="0" borderId="9" xfId="0" applyBorder="1"/>
    <xf numFmtId="0" fontId="3" fillId="0" borderId="0" xfId="0" applyFont="1"/>
    <xf numFmtId="0" fontId="4" fillId="0" borderId="18" xfId="2" applyBorder="1"/>
    <xf numFmtId="0" fontId="0" fillId="0" borderId="10" xfId="0" applyBorder="1"/>
    <xf numFmtId="0" fontId="3" fillId="0" borderId="10" xfId="0" applyFont="1" applyBorder="1" applyAlignment="1">
      <alignment horizontal="center" vertical="center"/>
    </xf>
    <xf numFmtId="0" fontId="4" fillId="0" borderId="11" xfId="2" applyBorder="1"/>
    <xf numFmtId="0" fontId="5" fillId="0" borderId="19" xfId="2" applyFont="1" applyBorder="1"/>
    <xf numFmtId="0" fontId="4" fillId="0" borderId="13" xfId="2" applyBorder="1"/>
    <xf numFmtId="0" fontId="5" fillId="0" borderId="20" xfId="2" applyFont="1" applyBorder="1"/>
    <xf numFmtId="0" fontId="4" fillId="0" borderId="17" xfId="2" applyBorder="1"/>
    <xf numFmtId="0" fontId="8" fillId="0" borderId="12" xfId="2" applyFont="1" applyBorder="1"/>
    <xf numFmtId="0" fontId="9" fillId="0" borderId="11" xfId="0" applyFont="1" applyBorder="1"/>
    <xf numFmtId="0" fontId="10" fillId="0" borderId="12" xfId="2" applyFont="1" applyBorder="1"/>
    <xf numFmtId="2" fontId="3" fillId="0" borderId="16" xfId="0" applyNumberFormat="1" applyFont="1" applyBorder="1" applyAlignment="1">
      <alignment horizontal="center" vertical="center"/>
    </xf>
    <xf numFmtId="0" fontId="5" fillId="0" borderId="11" xfId="2" applyFont="1" applyBorder="1" applyAlignment="1">
      <alignment horizontal="left"/>
    </xf>
    <xf numFmtId="0" fontId="4" fillId="0" borderId="12" xfId="2" applyBorder="1" applyAlignment="1">
      <alignment horizontal="left"/>
    </xf>
    <xf numFmtId="0" fontId="11" fillId="0" borderId="12" xfId="2" applyFont="1" applyBorder="1"/>
    <xf numFmtId="0" fontId="4" fillId="0" borderId="22" xfId="2" applyBorder="1" applyAlignment="1">
      <alignment horizontal="center" vertical="center"/>
    </xf>
    <xf numFmtId="0" fontId="4" fillId="0" borderId="16" xfId="2" applyBorder="1" applyAlignment="1">
      <alignment horizontal="center" vertical="center"/>
    </xf>
    <xf numFmtId="0" fontId="2" fillId="3" borderId="25" xfId="0" applyFont="1" applyFill="1" applyBorder="1" applyAlignment="1">
      <alignment vertical="center"/>
    </xf>
    <xf numFmtId="0" fontId="12" fillId="3" borderId="24" xfId="2" applyFont="1" applyFill="1" applyBorder="1"/>
    <xf numFmtId="0" fontId="12" fillId="3" borderId="25" xfId="2" applyFont="1" applyFill="1" applyBorder="1"/>
    <xf numFmtId="0" fontId="7" fillId="3" borderId="19" xfId="2" applyFont="1" applyFill="1" applyBorder="1"/>
    <xf numFmtId="0" fontId="3" fillId="4" borderId="27" xfId="0" applyFont="1" applyFill="1" applyBorder="1" applyAlignment="1">
      <alignment horizontal="center" vertical="center"/>
    </xf>
    <xf numFmtId="0" fontId="4" fillId="4" borderId="27" xfId="2" applyFill="1" applyBorder="1" applyAlignment="1">
      <alignment horizontal="center" vertical="center" wrapText="1"/>
    </xf>
    <xf numFmtId="0" fontId="4" fillId="4" borderId="4" xfId="2" applyFill="1" applyBorder="1" applyAlignment="1">
      <alignment horizontal="center" vertical="center" wrapText="1"/>
    </xf>
    <xf numFmtId="0" fontId="12" fillId="0" borderId="0" xfId="2" applyFont="1"/>
    <xf numFmtId="0" fontId="4" fillId="0" borderId="0" xfId="2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0" fillId="0" borderId="21" xfId="0" applyBorder="1"/>
    <xf numFmtId="0" fontId="15" fillId="0" borderId="25" xfId="0" applyFont="1" applyBorder="1"/>
    <xf numFmtId="0" fontId="3" fillId="0" borderId="25" xfId="0" applyFont="1" applyBorder="1" applyAlignment="1">
      <alignment horizontal="center" vertical="center"/>
    </xf>
    <xf numFmtId="0" fontId="0" fillId="0" borderId="25" xfId="0" applyBorder="1"/>
    <xf numFmtId="0" fontId="12" fillId="0" borderId="25" xfId="2" applyFont="1" applyBorder="1" applyAlignment="1">
      <alignment horizontal="center" vertical="center"/>
    </xf>
    <xf numFmtId="0" fontId="12" fillId="0" borderId="25" xfId="2" applyFont="1" applyBorder="1"/>
    <xf numFmtId="0" fontId="12" fillId="0" borderId="19" xfId="2" applyFont="1" applyBorder="1"/>
    <xf numFmtId="0" fontId="0" fillId="0" borderId="28" xfId="0" applyBorder="1"/>
    <xf numFmtId="0" fontId="15" fillId="0" borderId="29" xfId="0" applyFont="1" applyBorder="1"/>
    <xf numFmtId="0" fontId="3" fillId="0" borderId="29" xfId="0" applyFont="1" applyBorder="1" applyAlignment="1">
      <alignment horizontal="center" vertical="center"/>
    </xf>
    <xf numFmtId="0" fontId="0" fillId="0" borderId="29" xfId="0" applyBorder="1"/>
    <xf numFmtId="0" fontId="12" fillId="0" borderId="29" xfId="2" applyFont="1" applyBorder="1" applyAlignment="1">
      <alignment horizontal="center" vertical="center"/>
    </xf>
    <xf numFmtId="0" fontId="12" fillId="0" borderId="29" xfId="2" applyFont="1" applyBorder="1"/>
    <xf numFmtId="0" fontId="12" fillId="0" borderId="18" xfId="2" applyFont="1" applyBorder="1"/>
    <xf numFmtId="0" fontId="3" fillId="0" borderId="6" xfId="0" applyFont="1" applyBorder="1" applyAlignment="1">
      <alignment horizontal="center" vertical="center"/>
    </xf>
    <xf numFmtId="0" fontId="16" fillId="0" borderId="30" xfId="2" applyFont="1" applyBorder="1"/>
    <xf numFmtId="0" fontId="0" fillId="0" borderId="30" xfId="0" applyBorder="1"/>
    <xf numFmtId="0" fontId="17" fillId="0" borderId="20" xfId="2" applyFont="1" applyBorder="1"/>
    <xf numFmtId="0" fontId="14" fillId="0" borderId="0" xfId="0" applyFont="1" applyAlignment="1">
      <alignment horizontal="left"/>
    </xf>
    <xf numFmtId="0" fontId="12" fillId="0" borderId="30" xfId="2" applyFont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6" fillId="3" borderId="11" xfId="2" applyFont="1" applyFill="1" applyBorder="1" applyAlignment="1">
      <alignment horizontal="left"/>
    </xf>
    <xf numFmtId="0" fontId="6" fillId="3" borderId="10" xfId="2" applyFont="1" applyFill="1" applyBorder="1" applyAlignment="1">
      <alignment horizontal="left"/>
    </xf>
    <xf numFmtId="0" fontId="6" fillId="3" borderId="14" xfId="2" applyFont="1" applyFill="1" applyBorder="1" applyAlignment="1">
      <alignment horizontal="left"/>
    </xf>
    <xf numFmtId="165" fontId="0" fillId="0" borderId="14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14" xfId="2" applyFont="1" applyBorder="1" applyAlignment="1">
      <alignment horizontal="center"/>
    </xf>
  </cellXfs>
  <cellStyles count="3">
    <cellStyle name="Normal" xfId="0" builtinId="0"/>
    <cellStyle name="Normal 2" xfId="2" xr:uid="{C1136DF7-E8E4-4550-9BA7-C6751901C0F7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809625</xdr:colOff>
      <xdr:row>60</xdr:row>
      <xdr:rowOff>47625</xdr:rowOff>
    </xdr:from>
    <xdr:ext cx="2190750" cy="771525"/>
    <xdr:pic>
      <xdr:nvPicPr>
        <xdr:cNvPr id="2" name="Image 1">
          <a:extLst>
            <a:ext uri="{FF2B5EF4-FFF2-40B4-BE49-F238E27FC236}">
              <a16:creationId xmlns:a16="http://schemas.microsoft.com/office/drawing/2014/main" id="{8A85FC0F-3986-4C35-97C2-F0A033C2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147762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28575</xdr:colOff>
      <xdr:row>0</xdr:row>
      <xdr:rowOff>28575</xdr:rowOff>
    </xdr:from>
    <xdr:ext cx="2162175" cy="1257300"/>
    <xdr:pic>
      <xdr:nvPicPr>
        <xdr:cNvPr id="3" name="Image 3">
          <a:extLst>
            <a:ext uri="{FF2B5EF4-FFF2-40B4-BE49-F238E27FC236}">
              <a16:creationId xmlns:a16="http://schemas.microsoft.com/office/drawing/2014/main" id="{69D3AA30-2219-41DC-8E9A-2A25D26CB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375" y="28575"/>
          <a:ext cx="21621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855890</xdr:colOff>
      <xdr:row>0</xdr:row>
      <xdr:rowOff>95250</xdr:rowOff>
    </xdr:from>
    <xdr:to>
      <xdr:col>1</xdr:col>
      <xdr:colOff>1095376</xdr:colOff>
      <xdr:row>1</xdr:row>
      <xdr:rowOff>0</xdr:rowOff>
    </xdr:to>
    <xdr:sp macro="" textlink="">
      <xdr:nvSpPr>
        <xdr:cNvPr id="4" name="Rectangle à coins arrondis 14">
          <a:extLst>
            <a:ext uri="{FF2B5EF4-FFF2-40B4-BE49-F238E27FC236}">
              <a16:creationId xmlns:a16="http://schemas.microsoft.com/office/drawing/2014/main" id="{E82974F0-4FE1-4977-AE67-A9EAFDB0A27A}"/>
            </a:ext>
          </a:extLst>
        </xdr:cNvPr>
        <xdr:cNvSpPr/>
      </xdr:nvSpPr>
      <xdr:spPr>
        <a:xfrm>
          <a:off x="1636940" y="95250"/>
          <a:ext cx="1361" cy="95250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H"/>
        </a:p>
      </xdr:txBody>
    </xdr:sp>
    <xdr:clientData/>
  </xdr:twoCellAnchor>
  <xdr:twoCellAnchor>
    <xdr:from>
      <xdr:col>5</xdr:col>
      <xdr:colOff>36740</xdr:colOff>
      <xdr:row>0</xdr:row>
      <xdr:rowOff>85725</xdr:rowOff>
    </xdr:from>
    <xdr:to>
      <xdr:col>5</xdr:col>
      <xdr:colOff>276226</xdr:colOff>
      <xdr:row>0</xdr:row>
      <xdr:rowOff>304800</xdr:rowOff>
    </xdr:to>
    <xdr:sp macro="" textlink="">
      <xdr:nvSpPr>
        <xdr:cNvPr id="5" name="Rectangle à coins arrondis 15">
          <a:extLst>
            <a:ext uri="{FF2B5EF4-FFF2-40B4-BE49-F238E27FC236}">
              <a16:creationId xmlns:a16="http://schemas.microsoft.com/office/drawing/2014/main" id="{2243C962-7E84-4117-9614-57BF55309E53}"/>
            </a:ext>
          </a:extLst>
        </xdr:cNvPr>
        <xdr:cNvSpPr/>
      </xdr:nvSpPr>
      <xdr:spPr>
        <a:xfrm>
          <a:off x="4132490" y="85725"/>
          <a:ext cx="239486" cy="104775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H"/>
        </a:p>
      </xdr:txBody>
    </xdr:sp>
    <xdr:clientData/>
  </xdr:twoCellAnchor>
  <xdr:twoCellAnchor>
    <xdr:from>
      <xdr:col>0</xdr:col>
      <xdr:colOff>1027340</xdr:colOff>
      <xdr:row>0</xdr:row>
      <xdr:rowOff>95250</xdr:rowOff>
    </xdr:from>
    <xdr:to>
      <xdr:col>0</xdr:col>
      <xdr:colOff>1266826</xdr:colOff>
      <xdr:row>1</xdr:row>
      <xdr:rowOff>0</xdr:rowOff>
    </xdr:to>
    <xdr:sp macro="" textlink="">
      <xdr:nvSpPr>
        <xdr:cNvPr id="6" name="Rectangle à coins arrondis 14">
          <a:extLst>
            <a:ext uri="{FF2B5EF4-FFF2-40B4-BE49-F238E27FC236}">
              <a16:creationId xmlns:a16="http://schemas.microsoft.com/office/drawing/2014/main" id="{97E37E0C-B1C1-49C1-9470-A7D87BA8F559}"/>
            </a:ext>
          </a:extLst>
        </xdr:cNvPr>
        <xdr:cNvSpPr/>
      </xdr:nvSpPr>
      <xdr:spPr>
        <a:xfrm>
          <a:off x="817790" y="95250"/>
          <a:ext cx="1361" cy="95250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H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CE343-BD6C-4C9E-AD52-69B71A0D96BA}">
  <sheetPr>
    <pageSetUpPr fitToPage="1"/>
  </sheetPr>
  <dimension ref="A1:Q64"/>
  <sheetViews>
    <sheetView tabSelected="1" view="pageLayout" topLeftCell="A43" zoomScaleNormal="70" workbookViewId="0">
      <selection activeCell="E48" sqref="E48:F48"/>
    </sheetView>
  </sheetViews>
  <sheetFormatPr baseColWidth="10" defaultRowHeight="15" x14ac:dyDescent="0.25"/>
  <cols>
    <col min="1" max="1" width="23.140625" customWidth="1"/>
    <col min="2" max="2" width="20.140625" customWidth="1"/>
    <col min="3" max="3" width="2.85546875" bestFit="1" customWidth="1"/>
    <col min="4" max="4" width="4.85546875" style="1" bestFit="1" customWidth="1"/>
    <col min="5" max="6" width="4.7109375" customWidth="1"/>
    <col min="7" max="7" width="4.85546875" style="1" bestFit="1" customWidth="1"/>
    <col min="8" max="9" width="4.7109375" customWidth="1"/>
    <col min="10" max="10" width="4.85546875" style="1" bestFit="1" customWidth="1"/>
    <col min="11" max="12" width="4.7109375" customWidth="1"/>
    <col min="13" max="13" width="5.140625" style="1" bestFit="1" customWidth="1"/>
    <col min="14" max="14" width="4.7109375" customWidth="1"/>
    <col min="15" max="15" width="6.85546875" customWidth="1"/>
    <col min="16" max="17" width="7.28515625" customWidth="1"/>
  </cols>
  <sheetData>
    <row r="1" spans="1:17" ht="24.75" customHeight="1" x14ac:dyDescent="0.25">
      <c r="A1" s="48" t="s">
        <v>100</v>
      </c>
      <c r="B1" s="68" t="s">
        <v>99</v>
      </c>
      <c r="C1" s="20"/>
      <c r="D1" s="48" t="s">
        <v>98</v>
      </c>
      <c r="I1" s="1"/>
      <c r="K1" s="1"/>
      <c r="L1" s="1"/>
      <c r="M1" s="20"/>
    </row>
    <row r="2" spans="1:17" ht="11.25" customHeight="1" x14ac:dyDescent="0.25">
      <c r="A2" s="53"/>
      <c r="B2" s="53"/>
      <c r="C2" s="53"/>
      <c r="D2" s="52"/>
      <c r="E2" s="53"/>
      <c r="F2" s="53"/>
      <c r="G2" s="52"/>
      <c r="H2" s="53"/>
      <c r="I2" s="53"/>
      <c r="J2" s="52"/>
      <c r="K2" s="53"/>
      <c r="L2" s="53"/>
      <c r="M2"/>
    </row>
    <row r="3" spans="1:17" ht="20.25" x14ac:dyDescent="0.3">
      <c r="A3" s="67" t="s">
        <v>97</v>
      </c>
      <c r="B3" s="69"/>
      <c r="C3" s="69"/>
      <c r="D3" s="69"/>
      <c r="E3" s="69"/>
      <c r="F3" s="69"/>
      <c r="G3" s="69"/>
      <c r="H3" s="66"/>
      <c r="I3" s="66"/>
      <c r="J3" s="66"/>
      <c r="K3" s="65"/>
      <c r="L3" s="64"/>
      <c r="M3"/>
      <c r="O3" s="1"/>
    </row>
    <row r="4" spans="1:17" ht="20.25" customHeight="1" x14ac:dyDescent="0.3">
      <c r="A4" s="63"/>
      <c r="B4" s="62"/>
      <c r="C4" s="62"/>
      <c r="D4" s="61"/>
      <c r="E4" s="62"/>
      <c r="F4" s="62"/>
      <c r="G4" s="61"/>
      <c r="H4" s="60"/>
      <c r="I4" s="60"/>
      <c r="J4" s="59"/>
      <c r="K4" s="58"/>
      <c r="L4" s="57"/>
    </row>
    <row r="5" spans="1:17" ht="12" customHeight="1" x14ac:dyDescent="0.3">
      <c r="A5" s="56"/>
      <c r="B5" s="55"/>
      <c r="C5" s="55"/>
      <c r="D5" s="54"/>
      <c r="E5" s="55"/>
      <c r="F5" s="55"/>
      <c r="G5" s="54"/>
      <c r="H5" s="53"/>
      <c r="I5" s="53"/>
      <c r="J5" s="52"/>
      <c r="K5" s="51"/>
      <c r="L5" s="50"/>
    </row>
    <row r="6" spans="1:17" ht="11.25" customHeight="1" x14ac:dyDescent="0.3">
      <c r="A6" s="45"/>
      <c r="B6" s="45"/>
      <c r="C6" s="45"/>
      <c r="D6" s="47"/>
      <c r="E6" s="45"/>
      <c r="F6" s="45"/>
      <c r="G6" s="47"/>
      <c r="K6" s="49"/>
    </row>
    <row r="7" spans="1:17" x14ac:dyDescent="0.25">
      <c r="A7" s="48" t="s">
        <v>108</v>
      </c>
      <c r="B7" s="45"/>
      <c r="C7" s="45"/>
      <c r="D7" s="47"/>
    </row>
    <row r="8" spans="1:17" x14ac:dyDescent="0.25">
      <c r="A8" s="48" t="s">
        <v>109</v>
      </c>
      <c r="B8" s="45"/>
      <c r="C8" s="45"/>
      <c r="D8" s="47"/>
    </row>
    <row r="9" spans="1:17" ht="9.9499999999999993" customHeight="1" thickBot="1" x14ac:dyDescent="0.3">
      <c r="A9" s="4"/>
      <c r="B9" s="4"/>
      <c r="C9" s="4"/>
      <c r="D9" s="46"/>
      <c r="E9" s="45"/>
    </row>
    <row r="10" spans="1:17" ht="28.5" customHeight="1" thickBot="1" x14ac:dyDescent="0.3">
      <c r="A10" s="44" t="s">
        <v>96</v>
      </c>
      <c r="B10" s="44" t="s">
        <v>95</v>
      </c>
      <c r="C10" s="44" t="s">
        <v>94</v>
      </c>
      <c r="D10" s="43" t="s">
        <v>90</v>
      </c>
      <c r="E10" s="70" t="s">
        <v>93</v>
      </c>
      <c r="F10" s="71"/>
      <c r="G10" s="42" t="s">
        <v>90</v>
      </c>
      <c r="H10" s="70" t="s">
        <v>92</v>
      </c>
      <c r="I10" s="72"/>
      <c r="J10" s="42" t="s">
        <v>90</v>
      </c>
      <c r="K10" s="70" t="s">
        <v>91</v>
      </c>
      <c r="L10" s="72"/>
      <c r="M10" s="42" t="s">
        <v>90</v>
      </c>
      <c r="N10" s="70" t="s">
        <v>89</v>
      </c>
      <c r="O10" s="72"/>
      <c r="P10" s="73" t="s">
        <v>3</v>
      </c>
      <c r="Q10" s="72"/>
    </row>
    <row r="11" spans="1:17" ht="15" customHeight="1" x14ac:dyDescent="0.25">
      <c r="A11" s="41" t="s">
        <v>107</v>
      </c>
      <c r="B11" s="40" t="s">
        <v>88</v>
      </c>
      <c r="C11" s="39"/>
      <c r="D11" s="38"/>
      <c r="E11" s="74" t="s">
        <v>87</v>
      </c>
      <c r="F11" s="74"/>
      <c r="G11" s="38"/>
      <c r="H11" s="74" t="s">
        <v>87</v>
      </c>
      <c r="I11" s="74"/>
      <c r="J11" s="38"/>
      <c r="K11" s="74" t="s">
        <v>87</v>
      </c>
      <c r="L11" s="74"/>
      <c r="M11" s="38"/>
      <c r="N11" s="74" t="s">
        <v>87</v>
      </c>
      <c r="O11" s="74"/>
      <c r="P11" s="74" t="s">
        <v>87</v>
      </c>
      <c r="Q11" s="75"/>
    </row>
    <row r="12" spans="1:17" x14ac:dyDescent="0.25">
      <c r="A12" s="26" t="s">
        <v>86</v>
      </c>
      <c r="B12" s="25" t="s">
        <v>85</v>
      </c>
      <c r="C12" s="25"/>
      <c r="D12" s="37"/>
      <c r="E12" s="76">
        <v>21.5</v>
      </c>
      <c r="F12" s="77"/>
      <c r="G12" s="37"/>
      <c r="H12" s="76">
        <v>28</v>
      </c>
      <c r="I12" s="77"/>
      <c r="J12" s="37"/>
      <c r="K12" s="76">
        <v>37</v>
      </c>
      <c r="L12" s="77"/>
      <c r="M12" s="37"/>
      <c r="N12" s="78"/>
      <c r="O12" s="79"/>
      <c r="P12" s="80">
        <f t="shared" ref="P12:P36" si="0">(D12*E12)+(G12*H12)+(J12*K12)</f>
        <v>0</v>
      </c>
      <c r="Q12" s="80"/>
    </row>
    <row r="13" spans="1:17" x14ac:dyDescent="0.25">
      <c r="A13" s="14" t="s">
        <v>84</v>
      </c>
      <c r="B13" s="13" t="s">
        <v>83</v>
      </c>
      <c r="C13" s="25"/>
      <c r="D13" s="15"/>
      <c r="E13" s="81">
        <v>22</v>
      </c>
      <c r="F13" s="82"/>
      <c r="G13" s="15"/>
      <c r="H13" s="81">
        <v>29</v>
      </c>
      <c r="I13" s="82"/>
      <c r="J13" s="15"/>
      <c r="K13" s="81">
        <v>38</v>
      </c>
      <c r="L13" s="82"/>
      <c r="M13" s="32"/>
      <c r="N13" s="83"/>
      <c r="O13" s="84"/>
      <c r="P13" s="80">
        <f t="shared" si="0"/>
        <v>0</v>
      </c>
      <c r="Q13" s="80"/>
    </row>
    <row r="14" spans="1:17" x14ac:dyDescent="0.25">
      <c r="A14" s="14" t="s">
        <v>82</v>
      </c>
      <c r="B14" s="13" t="s">
        <v>81</v>
      </c>
      <c r="C14" s="25"/>
      <c r="D14" s="36"/>
      <c r="E14" s="76">
        <v>21.5</v>
      </c>
      <c r="F14" s="77"/>
      <c r="G14" s="36"/>
      <c r="H14" s="76">
        <v>28</v>
      </c>
      <c r="I14" s="77"/>
      <c r="J14" s="36"/>
      <c r="K14" s="76">
        <v>37</v>
      </c>
      <c r="L14" s="77"/>
      <c r="M14" s="32"/>
      <c r="N14" s="83"/>
      <c r="O14" s="84"/>
      <c r="P14" s="80">
        <f t="shared" si="0"/>
        <v>0</v>
      </c>
      <c r="Q14" s="80"/>
    </row>
    <row r="15" spans="1:17" x14ac:dyDescent="0.25">
      <c r="A15" s="14" t="s">
        <v>80</v>
      </c>
      <c r="B15" s="13" t="s">
        <v>79</v>
      </c>
      <c r="C15" s="25"/>
      <c r="D15" s="15"/>
      <c r="E15" s="81">
        <v>21.5</v>
      </c>
      <c r="F15" s="82"/>
      <c r="G15" s="15"/>
      <c r="H15" s="81">
        <v>28</v>
      </c>
      <c r="I15" s="82"/>
      <c r="J15" s="15"/>
      <c r="K15" s="81">
        <v>37</v>
      </c>
      <c r="L15" s="82"/>
      <c r="M15" s="32"/>
      <c r="N15" s="83"/>
      <c r="O15" s="84"/>
      <c r="P15" s="80">
        <f t="shared" si="0"/>
        <v>0</v>
      </c>
      <c r="Q15" s="80"/>
    </row>
    <row r="16" spans="1:17" x14ac:dyDescent="0.25">
      <c r="A16" s="14" t="s">
        <v>78</v>
      </c>
      <c r="B16" s="13" t="s">
        <v>77</v>
      </c>
      <c r="C16" s="25"/>
      <c r="D16" s="15"/>
      <c r="E16" s="76">
        <v>21.5</v>
      </c>
      <c r="F16" s="77"/>
      <c r="G16" s="15"/>
      <c r="H16" s="76">
        <v>28</v>
      </c>
      <c r="I16" s="77"/>
      <c r="J16" s="15"/>
      <c r="K16" s="76">
        <v>37</v>
      </c>
      <c r="L16" s="77"/>
      <c r="M16" s="32"/>
      <c r="N16" s="83"/>
      <c r="O16" s="84"/>
      <c r="P16" s="80">
        <f t="shared" si="0"/>
        <v>0</v>
      </c>
      <c r="Q16" s="80"/>
    </row>
    <row r="17" spans="1:17" x14ac:dyDescent="0.25">
      <c r="A17" s="14" t="s">
        <v>76</v>
      </c>
      <c r="B17" s="13" t="s">
        <v>75</v>
      </c>
      <c r="C17" s="25"/>
      <c r="D17" s="15"/>
      <c r="E17" s="81">
        <v>21.5</v>
      </c>
      <c r="F17" s="82"/>
      <c r="G17" s="15"/>
      <c r="H17" s="81">
        <v>28</v>
      </c>
      <c r="I17" s="82"/>
      <c r="J17" s="15"/>
      <c r="K17" s="81">
        <v>37</v>
      </c>
      <c r="L17" s="82"/>
      <c r="M17" s="32"/>
      <c r="N17" s="83"/>
      <c r="O17" s="84"/>
      <c r="P17" s="80">
        <f t="shared" si="0"/>
        <v>0</v>
      </c>
      <c r="Q17" s="80"/>
    </row>
    <row r="18" spans="1:17" x14ac:dyDescent="0.25">
      <c r="A18" s="14" t="s">
        <v>74</v>
      </c>
      <c r="B18" s="13" t="s">
        <v>73</v>
      </c>
      <c r="C18" s="25"/>
      <c r="D18" s="15"/>
      <c r="E18" s="76">
        <v>21.5</v>
      </c>
      <c r="F18" s="77"/>
      <c r="G18" s="15"/>
      <c r="H18" s="76">
        <v>28</v>
      </c>
      <c r="I18" s="77"/>
      <c r="J18" s="15"/>
      <c r="K18" s="76">
        <v>37</v>
      </c>
      <c r="L18" s="77"/>
      <c r="M18" s="32"/>
      <c r="N18" s="83"/>
      <c r="O18" s="84"/>
      <c r="P18" s="80">
        <f t="shared" si="0"/>
        <v>0</v>
      </c>
      <c r="Q18" s="80"/>
    </row>
    <row r="19" spans="1:17" x14ac:dyDescent="0.25">
      <c r="A19" s="14" t="s">
        <v>72</v>
      </c>
      <c r="B19" s="13" t="s">
        <v>71</v>
      </c>
      <c r="C19" s="25"/>
      <c r="D19" s="15"/>
      <c r="E19" s="81">
        <v>21.5</v>
      </c>
      <c r="F19" s="82"/>
      <c r="G19" s="15"/>
      <c r="H19" s="81">
        <v>28</v>
      </c>
      <c r="I19" s="82"/>
      <c r="J19" s="15"/>
      <c r="K19" s="81">
        <v>37</v>
      </c>
      <c r="L19" s="82"/>
      <c r="M19" s="32"/>
      <c r="N19" s="83"/>
      <c r="O19" s="84"/>
      <c r="P19" s="80">
        <f t="shared" si="0"/>
        <v>0</v>
      </c>
      <c r="Q19" s="80"/>
    </row>
    <row r="20" spans="1:17" x14ac:dyDescent="0.25">
      <c r="A20" s="14" t="s">
        <v>70</v>
      </c>
      <c r="B20" s="13" t="s">
        <v>69</v>
      </c>
      <c r="C20" s="25"/>
      <c r="D20" s="15"/>
      <c r="E20" s="81">
        <v>17.5</v>
      </c>
      <c r="F20" s="82"/>
      <c r="G20" s="15"/>
      <c r="H20" s="81">
        <v>23.5</v>
      </c>
      <c r="I20" s="82"/>
      <c r="J20" s="15"/>
      <c r="K20" s="81">
        <v>32.5</v>
      </c>
      <c r="L20" s="82"/>
      <c r="M20" s="32"/>
      <c r="N20" s="83"/>
      <c r="O20" s="84"/>
      <c r="P20" s="80">
        <f t="shared" si="0"/>
        <v>0</v>
      </c>
      <c r="Q20" s="80"/>
    </row>
    <row r="21" spans="1:17" x14ac:dyDescent="0.25">
      <c r="A21" s="14" t="s">
        <v>68</v>
      </c>
      <c r="B21" s="13" t="s">
        <v>67</v>
      </c>
      <c r="C21" s="25"/>
      <c r="D21" s="15"/>
      <c r="E21" s="81">
        <v>17.5</v>
      </c>
      <c r="F21" s="82"/>
      <c r="G21" s="15"/>
      <c r="H21" s="81">
        <v>23.5</v>
      </c>
      <c r="I21" s="82"/>
      <c r="J21" s="15"/>
      <c r="K21" s="81">
        <v>32.5</v>
      </c>
      <c r="L21" s="82"/>
      <c r="M21" s="32"/>
      <c r="N21" s="83"/>
      <c r="O21" s="84"/>
      <c r="P21" s="80">
        <f t="shared" si="0"/>
        <v>0</v>
      </c>
      <c r="Q21" s="80"/>
    </row>
    <row r="22" spans="1:17" x14ac:dyDescent="0.25">
      <c r="A22" s="14" t="s">
        <v>66</v>
      </c>
      <c r="B22" s="13" t="s">
        <v>65</v>
      </c>
      <c r="C22" s="25"/>
      <c r="D22" s="15"/>
      <c r="E22" s="81">
        <v>21.5</v>
      </c>
      <c r="F22" s="82"/>
      <c r="G22" s="15"/>
      <c r="H22" s="81">
        <v>28</v>
      </c>
      <c r="I22" s="82"/>
      <c r="J22" s="15"/>
      <c r="K22" s="81">
        <v>37</v>
      </c>
      <c r="L22" s="82"/>
      <c r="M22" s="32"/>
      <c r="N22" s="83"/>
      <c r="O22" s="84"/>
      <c r="P22" s="80">
        <f t="shared" si="0"/>
        <v>0</v>
      </c>
      <c r="Q22" s="80"/>
    </row>
    <row r="23" spans="1:17" x14ac:dyDescent="0.25">
      <c r="A23" s="14" t="s">
        <v>64</v>
      </c>
      <c r="B23" s="13" t="s">
        <v>63</v>
      </c>
      <c r="C23" s="25"/>
      <c r="D23" s="15"/>
      <c r="E23" s="81">
        <v>29</v>
      </c>
      <c r="F23" s="82"/>
      <c r="G23" s="15"/>
      <c r="H23" s="81">
        <v>44</v>
      </c>
      <c r="I23" s="82"/>
      <c r="J23" s="15"/>
      <c r="K23" s="81">
        <v>66</v>
      </c>
      <c r="L23" s="82"/>
      <c r="M23" s="32"/>
      <c r="N23" s="83"/>
      <c r="O23" s="84"/>
      <c r="P23" s="80">
        <f t="shared" si="0"/>
        <v>0</v>
      </c>
      <c r="Q23" s="80"/>
    </row>
    <row r="24" spans="1:17" x14ac:dyDescent="0.25">
      <c r="A24" s="14" t="s">
        <v>62</v>
      </c>
      <c r="B24" s="13" t="s">
        <v>61</v>
      </c>
      <c r="C24" s="25"/>
      <c r="D24" s="15"/>
      <c r="E24" s="81">
        <v>15.5</v>
      </c>
      <c r="F24" s="82"/>
      <c r="G24" s="15"/>
      <c r="H24" s="81">
        <v>21</v>
      </c>
      <c r="I24" s="82"/>
      <c r="J24" s="15"/>
      <c r="K24" s="81">
        <v>29</v>
      </c>
      <c r="L24" s="82"/>
      <c r="M24" s="32"/>
      <c r="N24" s="83"/>
      <c r="O24" s="84"/>
      <c r="P24" s="80">
        <f t="shared" si="0"/>
        <v>0</v>
      </c>
      <c r="Q24" s="80"/>
    </row>
    <row r="25" spans="1:17" x14ac:dyDescent="0.25">
      <c r="A25" s="34" t="s">
        <v>60</v>
      </c>
      <c r="B25" s="13" t="s">
        <v>59</v>
      </c>
      <c r="C25" s="25"/>
      <c r="D25" s="15"/>
      <c r="E25" s="81">
        <v>21.5</v>
      </c>
      <c r="F25" s="82"/>
      <c r="G25" s="15"/>
      <c r="H25" s="81">
        <v>28</v>
      </c>
      <c r="I25" s="82"/>
      <c r="J25" s="15"/>
      <c r="K25" s="81">
        <v>37</v>
      </c>
      <c r="L25" s="82"/>
      <c r="M25" s="32"/>
      <c r="N25" s="83"/>
      <c r="O25" s="84"/>
      <c r="P25" s="80">
        <f t="shared" si="0"/>
        <v>0</v>
      </c>
      <c r="Q25" s="80"/>
    </row>
    <row r="26" spans="1:17" x14ac:dyDescent="0.25">
      <c r="A26" s="14" t="s">
        <v>58</v>
      </c>
      <c r="B26" s="13" t="s">
        <v>57</v>
      </c>
      <c r="C26" s="25"/>
      <c r="D26" s="15"/>
      <c r="E26" s="81">
        <v>21.5</v>
      </c>
      <c r="F26" s="82"/>
      <c r="G26" s="15"/>
      <c r="H26" s="81">
        <v>28</v>
      </c>
      <c r="I26" s="82"/>
      <c r="J26" s="15"/>
      <c r="K26" s="81">
        <v>37</v>
      </c>
      <c r="L26" s="82"/>
      <c r="M26" s="32"/>
      <c r="N26" s="83"/>
      <c r="O26" s="84"/>
      <c r="P26" s="80">
        <f t="shared" si="0"/>
        <v>0</v>
      </c>
      <c r="Q26" s="80"/>
    </row>
    <row r="27" spans="1:17" x14ac:dyDescent="0.25">
      <c r="A27" s="35" t="s">
        <v>56</v>
      </c>
      <c r="B27" s="13" t="s">
        <v>55</v>
      </c>
      <c r="C27" s="25"/>
      <c r="D27" s="15"/>
      <c r="E27" s="81">
        <v>35</v>
      </c>
      <c r="F27" s="82"/>
      <c r="G27" s="15"/>
      <c r="H27" s="81">
        <v>53</v>
      </c>
      <c r="I27" s="82"/>
      <c r="J27" s="15"/>
      <c r="K27" s="81">
        <v>80</v>
      </c>
      <c r="L27" s="82"/>
      <c r="M27" s="32"/>
      <c r="N27" s="83"/>
      <c r="O27" s="84"/>
      <c r="P27" s="80">
        <f t="shared" si="0"/>
        <v>0</v>
      </c>
      <c r="Q27" s="80"/>
    </row>
    <row r="28" spans="1:17" x14ac:dyDescent="0.25">
      <c r="A28" s="14" t="s">
        <v>54</v>
      </c>
      <c r="B28" s="13" t="s">
        <v>53</v>
      </c>
      <c r="C28" s="25"/>
      <c r="D28" s="15"/>
      <c r="E28" s="81">
        <v>22</v>
      </c>
      <c r="F28" s="82"/>
      <c r="G28" s="15"/>
      <c r="H28" s="81">
        <v>29</v>
      </c>
      <c r="I28" s="82"/>
      <c r="J28" s="15"/>
      <c r="K28" s="81">
        <v>38</v>
      </c>
      <c r="L28" s="82"/>
      <c r="M28" s="32"/>
      <c r="N28" s="83"/>
      <c r="O28" s="84"/>
      <c r="P28" s="80">
        <f t="shared" si="0"/>
        <v>0</v>
      </c>
      <c r="Q28" s="80"/>
    </row>
    <row r="29" spans="1:17" x14ac:dyDescent="0.25">
      <c r="A29" s="14" t="s">
        <v>52</v>
      </c>
      <c r="B29" s="13" t="s">
        <v>51</v>
      </c>
      <c r="C29" s="25"/>
      <c r="D29" s="15"/>
      <c r="E29" s="81">
        <v>17.5</v>
      </c>
      <c r="F29" s="82"/>
      <c r="G29" s="15"/>
      <c r="H29" s="81">
        <v>23.5</v>
      </c>
      <c r="I29" s="82"/>
      <c r="J29" s="15"/>
      <c r="K29" s="81">
        <v>32.5</v>
      </c>
      <c r="L29" s="82"/>
      <c r="M29" s="32"/>
      <c r="N29" s="83"/>
      <c r="O29" s="84"/>
      <c r="P29" s="80">
        <f t="shared" si="0"/>
        <v>0</v>
      </c>
      <c r="Q29" s="80"/>
    </row>
    <row r="30" spans="1:17" x14ac:dyDescent="0.25">
      <c r="A30" s="14" t="s">
        <v>50</v>
      </c>
      <c r="B30" s="13" t="s">
        <v>49</v>
      </c>
      <c r="C30" s="25"/>
      <c r="D30" s="15"/>
      <c r="E30" s="81">
        <v>17.5</v>
      </c>
      <c r="F30" s="82"/>
      <c r="G30" s="15"/>
      <c r="H30" s="81">
        <v>23.5</v>
      </c>
      <c r="I30" s="82"/>
      <c r="J30" s="15"/>
      <c r="K30" s="81">
        <v>32.5</v>
      </c>
      <c r="L30" s="82"/>
      <c r="M30" s="32"/>
      <c r="N30" s="83"/>
      <c r="O30" s="84"/>
      <c r="P30" s="80">
        <f t="shared" si="0"/>
        <v>0</v>
      </c>
      <c r="Q30" s="80"/>
    </row>
    <row r="31" spans="1:17" x14ac:dyDescent="0.25">
      <c r="A31" s="14" t="s">
        <v>48</v>
      </c>
      <c r="B31" s="13" t="s">
        <v>47</v>
      </c>
      <c r="C31" s="25"/>
      <c r="D31" s="15"/>
      <c r="E31" s="81">
        <v>17.5</v>
      </c>
      <c r="F31" s="82"/>
      <c r="G31" s="15"/>
      <c r="H31" s="81">
        <v>23.5</v>
      </c>
      <c r="I31" s="82"/>
      <c r="J31" s="15"/>
      <c r="K31" s="81">
        <v>32.5</v>
      </c>
      <c r="L31" s="82"/>
      <c r="M31" s="32"/>
      <c r="N31" s="83"/>
      <c r="O31" s="84"/>
      <c r="P31" s="80">
        <f t="shared" si="0"/>
        <v>0</v>
      </c>
      <c r="Q31" s="80"/>
    </row>
    <row r="32" spans="1:17" x14ac:dyDescent="0.25">
      <c r="A32" s="14" t="s">
        <v>46</v>
      </c>
      <c r="B32" s="13" t="s">
        <v>45</v>
      </c>
      <c r="C32" s="25"/>
      <c r="D32" s="15"/>
      <c r="E32" s="81">
        <v>15.5</v>
      </c>
      <c r="F32" s="82"/>
      <c r="G32" s="15"/>
      <c r="H32" s="81">
        <v>21</v>
      </c>
      <c r="I32" s="82"/>
      <c r="J32" s="15"/>
      <c r="K32" s="81">
        <v>29</v>
      </c>
      <c r="L32" s="82"/>
      <c r="M32" s="32"/>
      <c r="N32" s="83"/>
      <c r="O32" s="84"/>
      <c r="P32" s="80">
        <f t="shared" si="0"/>
        <v>0</v>
      </c>
      <c r="Q32" s="80"/>
    </row>
    <row r="33" spans="1:17" x14ac:dyDescent="0.25">
      <c r="A33" s="34" t="s">
        <v>44</v>
      </c>
      <c r="B33" s="33" t="s">
        <v>43</v>
      </c>
      <c r="C33" s="25"/>
      <c r="D33" s="15"/>
      <c r="E33" s="81">
        <v>17.5</v>
      </c>
      <c r="F33" s="82"/>
      <c r="G33" s="15"/>
      <c r="H33" s="81">
        <v>23.5</v>
      </c>
      <c r="I33" s="82"/>
      <c r="J33" s="15"/>
      <c r="K33" s="81">
        <v>32.5</v>
      </c>
      <c r="L33" s="82"/>
      <c r="M33" s="32"/>
      <c r="N33" s="83"/>
      <c r="O33" s="84"/>
      <c r="P33" s="80">
        <f t="shared" si="0"/>
        <v>0</v>
      </c>
      <c r="Q33" s="80"/>
    </row>
    <row r="34" spans="1:17" x14ac:dyDescent="0.25">
      <c r="A34" s="14" t="s">
        <v>42</v>
      </c>
      <c r="B34" s="13" t="s">
        <v>41</v>
      </c>
      <c r="C34" s="25"/>
      <c r="D34" s="15"/>
      <c r="E34" s="81">
        <v>15.5</v>
      </c>
      <c r="F34" s="82"/>
      <c r="G34" s="15"/>
      <c r="H34" s="81">
        <v>21</v>
      </c>
      <c r="I34" s="82"/>
      <c r="J34" s="15"/>
      <c r="K34" s="81">
        <v>29</v>
      </c>
      <c r="L34" s="82"/>
      <c r="M34" s="32"/>
      <c r="N34" s="83"/>
      <c r="O34" s="84"/>
      <c r="P34" s="80">
        <f t="shared" si="0"/>
        <v>0</v>
      </c>
      <c r="Q34" s="80"/>
    </row>
    <row r="35" spans="1:17" x14ac:dyDescent="0.25">
      <c r="A35" s="14" t="s">
        <v>40</v>
      </c>
      <c r="B35" s="13" t="s">
        <v>39</v>
      </c>
      <c r="C35" s="25"/>
      <c r="D35" s="15"/>
      <c r="E35" s="81">
        <v>21.5</v>
      </c>
      <c r="F35" s="82"/>
      <c r="G35" s="15"/>
      <c r="H35" s="81">
        <v>28</v>
      </c>
      <c r="I35" s="82"/>
      <c r="J35" s="15"/>
      <c r="K35" s="81">
        <v>37</v>
      </c>
      <c r="L35" s="82"/>
      <c r="M35" s="32"/>
      <c r="N35" s="83"/>
      <c r="O35" s="84"/>
      <c r="P35" s="80">
        <f t="shared" si="0"/>
        <v>0</v>
      </c>
      <c r="Q35" s="80"/>
    </row>
    <row r="36" spans="1:17" x14ac:dyDescent="0.25">
      <c r="A36" s="28" t="s">
        <v>38</v>
      </c>
      <c r="B36" s="27" t="s">
        <v>37</v>
      </c>
      <c r="C36" s="25"/>
      <c r="D36" s="15"/>
      <c r="E36" s="85">
        <v>15.5</v>
      </c>
      <c r="F36" s="86"/>
      <c r="G36" s="15"/>
      <c r="H36" s="85">
        <v>21</v>
      </c>
      <c r="I36" s="86"/>
      <c r="J36" s="15"/>
      <c r="K36" s="85">
        <v>29</v>
      </c>
      <c r="L36" s="86"/>
      <c r="M36" s="32"/>
      <c r="N36" s="87"/>
      <c r="O36" s="88"/>
      <c r="P36" s="89">
        <f t="shared" si="0"/>
        <v>0</v>
      </c>
      <c r="Q36" s="89"/>
    </row>
    <row r="37" spans="1:17" ht="15" customHeight="1" x14ac:dyDescent="0.25">
      <c r="A37" s="90" t="s">
        <v>106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2"/>
    </row>
    <row r="38" spans="1:17" x14ac:dyDescent="0.25">
      <c r="A38" s="26" t="s">
        <v>36</v>
      </c>
      <c r="B38" s="25" t="s">
        <v>35</v>
      </c>
      <c r="C38" s="25"/>
      <c r="D38" s="15"/>
      <c r="E38" s="81">
        <v>20</v>
      </c>
      <c r="F38" s="82"/>
      <c r="G38" s="15"/>
      <c r="H38" s="81">
        <v>25.5</v>
      </c>
      <c r="I38" s="82"/>
      <c r="J38" s="15"/>
      <c r="K38" s="81">
        <v>51</v>
      </c>
      <c r="L38" s="82"/>
      <c r="M38" s="15"/>
      <c r="N38" s="81">
        <v>70</v>
      </c>
      <c r="O38" s="82"/>
      <c r="P38" s="80">
        <f t="shared" ref="P38:P49" si="1">(D38*E38)+(G38*H38)+(J38*K38)+(M38*N38)</f>
        <v>0</v>
      </c>
      <c r="Q38" s="80"/>
    </row>
    <row r="39" spans="1:17" x14ac:dyDescent="0.25">
      <c r="A39" s="26" t="s">
        <v>34</v>
      </c>
      <c r="B39" s="25" t="s">
        <v>33</v>
      </c>
      <c r="C39" s="25"/>
      <c r="D39" s="15"/>
      <c r="E39" s="81">
        <v>29</v>
      </c>
      <c r="F39" s="82"/>
      <c r="G39" s="15"/>
      <c r="H39" s="81">
        <v>42</v>
      </c>
      <c r="I39" s="82"/>
      <c r="J39" s="15"/>
      <c r="K39" s="81">
        <v>69</v>
      </c>
      <c r="L39" s="82"/>
      <c r="M39" s="15"/>
      <c r="N39" s="81">
        <v>90</v>
      </c>
      <c r="O39" s="82"/>
      <c r="P39" s="80">
        <f t="shared" si="1"/>
        <v>0</v>
      </c>
      <c r="Q39" s="80"/>
    </row>
    <row r="40" spans="1:17" x14ac:dyDescent="0.25">
      <c r="A40" s="26" t="s">
        <v>32</v>
      </c>
      <c r="B40" s="25" t="s">
        <v>31</v>
      </c>
      <c r="C40" s="25"/>
      <c r="D40" s="15"/>
      <c r="E40" s="81">
        <v>20</v>
      </c>
      <c r="F40" s="82"/>
      <c r="G40" s="15"/>
      <c r="H40" s="81">
        <v>25.5</v>
      </c>
      <c r="I40" s="82"/>
      <c r="J40" s="15"/>
      <c r="K40" s="81">
        <v>51</v>
      </c>
      <c r="L40" s="82"/>
      <c r="M40" s="15"/>
      <c r="N40" s="81">
        <v>70</v>
      </c>
      <c r="O40" s="82"/>
      <c r="P40" s="80">
        <f t="shared" si="1"/>
        <v>0</v>
      </c>
      <c r="Q40" s="80"/>
    </row>
    <row r="41" spans="1:17" x14ac:dyDescent="0.25">
      <c r="A41" s="26" t="s">
        <v>30</v>
      </c>
      <c r="B41" s="25" t="s">
        <v>29</v>
      </c>
      <c r="C41" s="25"/>
      <c r="D41" s="15"/>
      <c r="E41" s="81">
        <v>20</v>
      </c>
      <c r="F41" s="82"/>
      <c r="G41" s="15"/>
      <c r="H41" s="81">
        <v>25.5</v>
      </c>
      <c r="I41" s="82"/>
      <c r="J41" s="15"/>
      <c r="K41" s="81">
        <v>51</v>
      </c>
      <c r="L41" s="82"/>
      <c r="M41" s="15"/>
      <c r="N41" s="81">
        <v>70</v>
      </c>
      <c r="O41" s="82"/>
      <c r="P41" s="80">
        <f t="shared" si="1"/>
        <v>0</v>
      </c>
      <c r="Q41" s="80"/>
    </row>
    <row r="42" spans="1:17" x14ac:dyDescent="0.25">
      <c r="A42" s="31" t="s">
        <v>28</v>
      </c>
      <c r="B42" s="30" t="s">
        <v>27</v>
      </c>
      <c r="C42" s="25"/>
      <c r="D42" s="15"/>
      <c r="E42" s="81">
        <v>23.5</v>
      </c>
      <c r="F42" s="82"/>
      <c r="G42" s="15"/>
      <c r="H42" s="81">
        <v>35.5</v>
      </c>
      <c r="I42" s="82"/>
      <c r="J42" s="15"/>
      <c r="K42" s="81">
        <v>53</v>
      </c>
      <c r="L42" s="82"/>
      <c r="M42" s="15"/>
      <c r="N42" s="81"/>
      <c r="O42" s="82"/>
      <c r="P42" s="80">
        <f t="shared" si="1"/>
        <v>0</v>
      </c>
      <c r="Q42" s="80"/>
    </row>
    <row r="43" spans="1:17" x14ac:dyDescent="0.25">
      <c r="A43" s="14" t="s">
        <v>26</v>
      </c>
      <c r="B43" s="13" t="s">
        <v>25</v>
      </c>
      <c r="C43" s="25"/>
      <c r="D43" s="15"/>
      <c r="E43" s="81">
        <v>33</v>
      </c>
      <c r="F43" s="82"/>
      <c r="G43" s="15"/>
      <c r="H43" s="81">
        <v>44</v>
      </c>
      <c r="I43" s="82"/>
      <c r="J43" s="15"/>
      <c r="K43" s="81">
        <v>73</v>
      </c>
      <c r="L43" s="82"/>
      <c r="M43" s="15"/>
      <c r="N43" s="81">
        <v>95</v>
      </c>
      <c r="O43" s="82"/>
      <c r="P43" s="80">
        <f t="shared" si="1"/>
        <v>0</v>
      </c>
      <c r="Q43" s="80"/>
    </row>
    <row r="44" spans="1:17" x14ac:dyDescent="0.25">
      <c r="A44" s="14" t="s">
        <v>24</v>
      </c>
      <c r="B44" s="13" t="s">
        <v>23</v>
      </c>
      <c r="C44" s="25"/>
      <c r="D44" s="15"/>
      <c r="E44" s="81">
        <v>29</v>
      </c>
      <c r="F44" s="82"/>
      <c r="G44" s="15"/>
      <c r="H44" s="81">
        <v>42</v>
      </c>
      <c r="I44" s="82"/>
      <c r="J44" s="15"/>
      <c r="K44" s="81">
        <v>69</v>
      </c>
      <c r="L44" s="82"/>
      <c r="M44" s="15"/>
      <c r="N44" s="81">
        <v>90</v>
      </c>
      <c r="O44" s="82"/>
      <c r="P44" s="80">
        <f t="shared" si="1"/>
        <v>0</v>
      </c>
      <c r="Q44" s="80"/>
    </row>
    <row r="45" spans="1:17" x14ac:dyDescent="0.25">
      <c r="A45" s="14" t="s">
        <v>22</v>
      </c>
      <c r="B45" s="13" t="s">
        <v>21</v>
      </c>
      <c r="C45" s="25"/>
      <c r="D45" s="15"/>
      <c r="E45" s="81">
        <v>33</v>
      </c>
      <c r="F45" s="82"/>
      <c r="G45" s="15"/>
      <c r="H45" s="81">
        <v>44</v>
      </c>
      <c r="I45" s="82"/>
      <c r="J45" s="15"/>
      <c r="K45" s="81">
        <v>73</v>
      </c>
      <c r="L45" s="82"/>
      <c r="M45" s="15"/>
      <c r="N45" s="81"/>
      <c r="O45" s="82"/>
      <c r="P45" s="80">
        <f t="shared" si="1"/>
        <v>0</v>
      </c>
      <c r="Q45" s="80"/>
    </row>
    <row r="46" spans="1:17" x14ac:dyDescent="0.25">
      <c r="A46" s="14" t="s">
        <v>20</v>
      </c>
      <c r="B46" s="13" t="s">
        <v>19</v>
      </c>
      <c r="C46" s="25"/>
      <c r="D46" s="15"/>
      <c r="E46" s="81">
        <v>20</v>
      </c>
      <c r="F46" s="82"/>
      <c r="G46" s="15"/>
      <c r="H46" s="81">
        <v>25.5</v>
      </c>
      <c r="I46" s="82"/>
      <c r="J46" s="15"/>
      <c r="K46" s="81">
        <v>51</v>
      </c>
      <c r="L46" s="82"/>
      <c r="M46" s="15"/>
      <c r="N46" s="81">
        <v>70</v>
      </c>
      <c r="O46" s="82"/>
      <c r="P46" s="80">
        <f t="shared" si="1"/>
        <v>0</v>
      </c>
      <c r="Q46" s="80"/>
    </row>
    <row r="47" spans="1:17" x14ac:dyDescent="0.25">
      <c r="A47" s="29" t="s">
        <v>18</v>
      </c>
      <c r="B47" s="13" t="s">
        <v>17</v>
      </c>
      <c r="C47" s="25"/>
      <c r="D47" s="15"/>
      <c r="E47" s="81">
        <v>33</v>
      </c>
      <c r="F47" s="82"/>
      <c r="G47" s="15"/>
      <c r="H47" s="81">
        <v>44</v>
      </c>
      <c r="I47" s="82"/>
      <c r="J47" s="15"/>
      <c r="K47" s="81">
        <v>73</v>
      </c>
      <c r="L47" s="82"/>
      <c r="M47" s="15"/>
      <c r="N47" s="81">
        <v>95</v>
      </c>
      <c r="O47" s="82"/>
      <c r="P47" s="80">
        <f t="shared" si="1"/>
        <v>0</v>
      </c>
      <c r="Q47" s="80"/>
    </row>
    <row r="48" spans="1:17" x14ac:dyDescent="0.25">
      <c r="A48" s="28" t="s">
        <v>16</v>
      </c>
      <c r="B48" s="27" t="s">
        <v>15</v>
      </c>
      <c r="C48" s="25"/>
      <c r="D48" s="15"/>
      <c r="E48" s="81">
        <v>20</v>
      </c>
      <c r="F48" s="82"/>
      <c r="G48" s="15"/>
      <c r="H48" s="81">
        <v>25.5</v>
      </c>
      <c r="I48" s="82"/>
      <c r="J48" s="15"/>
      <c r="K48" s="81">
        <v>51</v>
      </c>
      <c r="L48" s="82"/>
      <c r="M48" s="15"/>
      <c r="N48" s="81">
        <v>70</v>
      </c>
      <c r="O48" s="82"/>
      <c r="P48" s="80">
        <f t="shared" si="1"/>
        <v>0</v>
      </c>
      <c r="Q48" s="80"/>
    </row>
    <row r="49" spans="1:17" x14ac:dyDescent="0.25">
      <c r="A49" s="28" t="s">
        <v>14</v>
      </c>
      <c r="B49" s="27" t="s">
        <v>13</v>
      </c>
      <c r="C49" s="25"/>
      <c r="D49" s="15"/>
      <c r="E49" s="81">
        <v>20</v>
      </c>
      <c r="F49" s="82"/>
      <c r="G49" s="15"/>
      <c r="H49" s="81">
        <v>25.5</v>
      </c>
      <c r="I49" s="82"/>
      <c r="J49" s="15"/>
      <c r="K49" s="81">
        <v>51</v>
      </c>
      <c r="L49" s="82"/>
      <c r="M49" s="15"/>
      <c r="N49" s="81">
        <v>70</v>
      </c>
      <c r="O49" s="82"/>
      <c r="P49" s="80">
        <f t="shared" si="1"/>
        <v>0</v>
      </c>
      <c r="Q49" s="80"/>
    </row>
    <row r="50" spans="1:17" ht="15" customHeight="1" x14ac:dyDescent="0.25">
      <c r="A50" s="90" t="s">
        <v>105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2"/>
    </row>
    <row r="51" spans="1:17" x14ac:dyDescent="0.25">
      <c r="A51" s="26" t="s">
        <v>12</v>
      </c>
      <c r="B51" s="25" t="s">
        <v>11</v>
      </c>
      <c r="C51" s="25"/>
      <c r="D51" s="15"/>
      <c r="E51" s="81">
        <v>24</v>
      </c>
      <c r="F51" s="82"/>
      <c r="G51" s="15"/>
      <c r="H51" s="81">
        <v>30.5</v>
      </c>
      <c r="I51" s="82"/>
      <c r="J51" s="15"/>
      <c r="K51" s="81">
        <v>61</v>
      </c>
      <c r="L51" s="82"/>
      <c r="M51" s="15"/>
      <c r="N51" s="81">
        <v>84</v>
      </c>
      <c r="O51" s="82"/>
      <c r="P51" s="80">
        <f>(D51*E51)+(G51*H51)+(J51*K51)+(M51*N51)</f>
        <v>0</v>
      </c>
      <c r="Q51" s="80"/>
    </row>
    <row r="52" spans="1:17" x14ac:dyDescent="0.25">
      <c r="A52" s="14" t="s">
        <v>10</v>
      </c>
      <c r="B52" s="13" t="s">
        <v>9</v>
      </c>
      <c r="C52" s="25"/>
      <c r="D52" s="15"/>
      <c r="E52" s="81">
        <v>24</v>
      </c>
      <c r="F52" s="82"/>
      <c r="G52" s="15"/>
      <c r="H52" s="81">
        <v>30.5</v>
      </c>
      <c r="I52" s="82"/>
      <c r="J52" s="15"/>
      <c r="K52" s="81">
        <v>61</v>
      </c>
      <c r="L52" s="82"/>
      <c r="M52" s="15"/>
      <c r="N52" s="81">
        <v>84</v>
      </c>
      <c r="O52" s="82"/>
      <c r="P52" s="80">
        <f>(D52*E52)+(G52*H52)+(J52*K52)+(M52*N52)</f>
        <v>0</v>
      </c>
      <c r="Q52" s="80"/>
    </row>
    <row r="53" spans="1:17" x14ac:dyDescent="0.25">
      <c r="A53" s="14" t="s">
        <v>8</v>
      </c>
      <c r="B53" s="13" t="s">
        <v>7</v>
      </c>
      <c r="C53" s="25"/>
      <c r="D53" s="15"/>
      <c r="E53" s="81">
        <v>24</v>
      </c>
      <c r="F53" s="82"/>
      <c r="G53" s="15"/>
      <c r="H53" s="81">
        <v>30.5</v>
      </c>
      <c r="I53" s="82"/>
      <c r="J53" s="15"/>
      <c r="K53" s="81">
        <v>61</v>
      </c>
      <c r="L53" s="82"/>
      <c r="M53" s="15"/>
      <c r="N53" s="93"/>
      <c r="O53" s="94"/>
      <c r="P53" s="80">
        <f>(D53*E53)+(G53*H53)+(J53*K53)+(M53*N53)</f>
        <v>0</v>
      </c>
      <c r="Q53" s="80"/>
    </row>
    <row r="54" spans="1:17" x14ac:dyDescent="0.25">
      <c r="A54" s="14"/>
      <c r="B54" s="99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1"/>
      <c r="P54" s="80">
        <f>(D54*E54)+(G54*H54)+(J54*K54)+(M54*N54)</f>
        <v>0</v>
      </c>
      <c r="Q54" s="80"/>
    </row>
    <row r="55" spans="1:17" x14ac:dyDescent="0.25">
      <c r="A55" s="20" t="s">
        <v>101</v>
      </c>
      <c r="B55" s="8"/>
      <c r="H55" s="24" t="s">
        <v>6</v>
      </c>
      <c r="I55" s="22"/>
      <c r="J55" s="23"/>
      <c r="K55" s="19"/>
      <c r="L55" s="19"/>
      <c r="M55" s="17"/>
      <c r="N55" s="22"/>
      <c r="O55" s="22"/>
      <c r="P55" s="80">
        <f>SUM(P12:P54)</f>
        <v>0</v>
      </c>
      <c r="Q55" s="80"/>
    </row>
    <row r="56" spans="1:17" x14ac:dyDescent="0.25">
      <c r="B56" s="8"/>
      <c r="H56" s="21" t="s">
        <v>5</v>
      </c>
      <c r="I56" s="20"/>
      <c r="K56" s="19"/>
      <c r="L56" s="18"/>
      <c r="M56" s="17"/>
      <c r="O56" s="16"/>
      <c r="P56" s="80">
        <f>-P55*O56</f>
        <v>0</v>
      </c>
      <c r="Q56" s="80"/>
    </row>
    <row r="57" spans="1:17" x14ac:dyDescent="0.25">
      <c r="A57" s="90" t="s">
        <v>104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2"/>
    </row>
    <row r="58" spans="1:17" x14ac:dyDescent="0.25">
      <c r="A58" s="14" t="s">
        <v>102</v>
      </c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5"/>
      <c r="N58" s="95">
        <v>17</v>
      </c>
      <c r="O58" s="81"/>
      <c r="P58" s="80">
        <f>(D58*E58)+(G58*H58)+(J58*K58)+(M58*N58)</f>
        <v>0</v>
      </c>
      <c r="Q58" s="80"/>
    </row>
    <row r="59" spans="1:17" x14ac:dyDescent="0.25">
      <c r="A59" s="14" t="s">
        <v>103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5"/>
      <c r="N59" s="95">
        <v>50</v>
      </c>
      <c r="O59" s="81"/>
      <c r="P59" s="80">
        <f>(D59*E59)+(G59*H59)+(J59*K59)+(M59*N59)</f>
        <v>0</v>
      </c>
      <c r="Q59" s="80"/>
    </row>
    <row r="60" spans="1:17" ht="15.75" thickBot="1" x14ac:dyDescent="0.3">
      <c r="A60" s="14" t="s">
        <v>4</v>
      </c>
      <c r="B60" s="13"/>
      <c r="C60" s="12"/>
      <c r="D60" s="12"/>
      <c r="E60" s="12"/>
      <c r="F60" s="12"/>
      <c r="G60" s="12"/>
      <c r="H60" s="11"/>
      <c r="I60" s="11"/>
      <c r="J60" s="11"/>
      <c r="K60" s="11"/>
      <c r="L60" s="10"/>
      <c r="M60" s="9"/>
      <c r="N60" s="96"/>
      <c r="O60" s="85"/>
      <c r="P60" s="89">
        <f>(D60*E60)+(G60*H60)+(J60*K60)+(M60*N60)</f>
        <v>0</v>
      </c>
      <c r="Q60" s="89"/>
    </row>
    <row r="61" spans="1:17" ht="15.75" thickBot="1" x14ac:dyDescent="0.3">
      <c r="B61" s="8"/>
      <c r="H61" s="7" t="s">
        <v>3</v>
      </c>
      <c r="I61" s="5"/>
      <c r="J61" s="6"/>
      <c r="K61" s="5"/>
      <c r="L61" s="5"/>
      <c r="M61" s="6"/>
      <c r="N61" s="5"/>
      <c r="O61" s="5"/>
      <c r="P61" s="97">
        <f>SUM(P55:Q60)</f>
        <v>0</v>
      </c>
      <c r="Q61" s="98"/>
    </row>
    <row r="62" spans="1:17" x14ac:dyDescent="0.25">
      <c r="A62" s="3" t="s">
        <v>2</v>
      </c>
      <c r="B62" s="2"/>
    </row>
    <row r="63" spans="1:17" x14ac:dyDescent="0.25">
      <c r="A63" s="3"/>
      <c r="B63" s="2"/>
      <c r="K63" s="4"/>
      <c r="L63" s="4" t="s">
        <v>1</v>
      </c>
      <c r="P63" s="1"/>
    </row>
    <row r="64" spans="1:17" x14ac:dyDescent="0.25">
      <c r="A64" s="3"/>
      <c r="B64" s="2"/>
      <c r="H64" s="1"/>
      <c r="I64" s="1"/>
      <c r="L64" t="s">
        <v>0</v>
      </c>
      <c r="P64" s="1"/>
    </row>
  </sheetData>
  <mergeCells count="227">
    <mergeCell ref="N58:O58"/>
    <mergeCell ref="P58:Q58"/>
    <mergeCell ref="N59:O59"/>
    <mergeCell ref="P59:Q59"/>
    <mergeCell ref="N60:O60"/>
    <mergeCell ref="P60:Q60"/>
    <mergeCell ref="P61:Q61"/>
    <mergeCell ref="B54:O54"/>
    <mergeCell ref="P54:Q54"/>
    <mergeCell ref="P55:Q55"/>
    <mergeCell ref="P56:Q56"/>
    <mergeCell ref="A57:Q57"/>
    <mergeCell ref="E53:F53"/>
    <mergeCell ref="H53:I53"/>
    <mergeCell ref="K53:L53"/>
    <mergeCell ref="N53:O53"/>
    <mergeCell ref="P53:Q53"/>
    <mergeCell ref="A50:Q50"/>
    <mergeCell ref="E51:F51"/>
    <mergeCell ref="H51:I51"/>
    <mergeCell ref="K51:L51"/>
    <mergeCell ref="N51:O51"/>
    <mergeCell ref="P51:Q51"/>
    <mergeCell ref="H47:I47"/>
    <mergeCell ref="K47:L47"/>
    <mergeCell ref="N47:O47"/>
    <mergeCell ref="P47:Q47"/>
    <mergeCell ref="N49:O49"/>
    <mergeCell ref="P49:Q49"/>
    <mergeCell ref="E52:F52"/>
    <mergeCell ref="H52:I52"/>
    <mergeCell ref="K52:L52"/>
    <mergeCell ref="N52:O52"/>
    <mergeCell ref="P52:Q52"/>
    <mergeCell ref="E48:F48"/>
    <mergeCell ref="H48:I48"/>
    <mergeCell ref="K48:L48"/>
    <mergeCell ref="N48:O48"/>
    <mergeCell ref="P48:Q48"/>
    <mergeCell ref="E49:F49"/>
    <mergeCell ref="H49:I49"/>
    <mergeCell ref="K49:L49"/>
    <mergeCell ref="E44:F44"/>
    <mergeCell ref="H44:I44"/>
    <mergeCell ref="K44:L44"/>
    <mergeCell ref="N44:O44"/>
    <mergeCell ref="P44:Q44"/>
    <mergeCell ref="E45:F45"/>
    <mergeCell ref="H45:I45"/>
    <mergeCell ref="K45:L45"/>
    <mergeCell ref="N45:O45"/>
    <mergeCell ref="P45:Q45"/>
    <mergeCell ref="E46:F46"/>
    <mergeCell ref="H46:I46"/>
    <mergeCell ref="K46:L46"/>
    <mergeCell ref="N46:O46"/>
    <mergeCell ref="P46:Q46"/>
    <mergeCell ref="E47:F47"/>
    <mergeCell ref="E42:F42"/>
    <mergeCell ref="H42:I42"/>
    <mergeCell ref="K42:L42"/>
    <mergeCell ref="N42:O42"/>
    <mergeCell ref="P42:Q42"/>
    <mergeCell ref="E43:F43"/>
    <mergeCell ref="H43:I43"/>
    <mergeCell ref="K43:L43"/>
    <mergeCell ref="N43:O43"/>
    <mergeCell ref="P43:Q43"/>
    <mergeCell ref="E40:F40"/>
    <mergeCell ref="H40:I40"/>
    <mergeCell ref="K40:L40"/>
    <mergeCell ref="N40:O40"/>
    <mergeCell ref="P40:Q40"/>
    <mergeCell ref="E41:F41"/>
    <mergeCell ref="H41:I41"/>
    <mergeCell ref="K41:L41"/>
    <mergeCell ref="N41:O41"/>
    <mergeCell ref="P41:Q41"/>
    <mergeCell ref="E39:F39"/>
    <mergeCell ref="H39:I39"/>
    <mergeCell ref="K39:L39"/>
    <mergeCell ref="N39:O39"/>
    <mergeCell ref="P39:Q39"/>
    <mergeCell ref="E36:F36"/>
    <mergeCell ref="H36:I36"/>
    <mergeCell ref="K36:L36"/>
    <mergeCell ref="N36:O36"/>
    <mergeCell ref="P36:Q36"/>
    <mergeCell ref="A37:Q37"/>
    <mergeCell ref="H33:I33"/>
    <mergeCell ref="K33:L33"/>
    <mergeCell ref="N33:O33"/>
    <mergeCell ref="P33:Q33"/>
    <mergeCell ref="N35:O35"/>
    <mergeCell ref="P35:Q35"/>
    <mergeCell ref="E38:F38"/>
    <mergeCell ref="H38:I38"/>
    <mergeCell ref="K38:L38"/>
    <mergeCell ref="N38:O38"/>
    <mergeCell ref="P38:Q38"/>
    <mergeCell ref="E34:F34"/>
    <mergeCell ref="H34:I34"/>
    <mergeCell ref="K34:L34"/>
    <mergeCell ref="N34:O34"/>
    <mergeCell ref="P34:Q34"/>
    <mergeCell ref="E35:F35"/>
    <mergeCell ref="H35:I35"/>
    <mergeCell ref="K35:L35"/>
    <mergeCell ref="E30:F30"/>
    <mergeCell ref="H30:I30"/>
    <mergeCell ref="K30:L30"/>
    <mergeCell ref="N30:O30"/>
    <mergeCell ref="P30:Q30"/>
    <mergeCell ref="E31:F31"/>
    <mergeCell ref="H31:I31"/>
    <mergeCell ref="K31:L31"/>
    <mergeCell ref="N31:O31"/>
    <mergeCell ref="P31:Q31"/>
    <mergeCell ref="E32:F32"/>
    <mergeCell ref="H32:I32"/>
    <mergeCell ref="K32:L32"/>
    <mergeCell ref="N32:O32"/>
    <mergeCell ref="P32:Q32"/>
    <mergeCell ref="E33:F33"/>
    <mergeCell ref="E28:F28"/>
    <mergeCell ref="H28:I28"/>
    <mergeCell ref="K28:L28"/>
    <mergeCell ref="N28:O28"/>
    <mergeCell ref="P28:Q28"/>
    <mergeCell ref="E29:F29"/>
    <mergeCell ref="H29:I29"/>
    <mergeCell ref="K29:L29"/>
    <mergeCell ref="N29:O29"/>
    <mergeCell ref="P29:Q29"/>
    <mergeCell ref="E26:F26"/>
    <mergeCell ref="H26:I26"/>
    <mergeCell ref="K26:L26"/>
    <mergeCell ref="N26:O26"/>
    <mergeCell ref="P26:Q26"/>
    <mergeCell ref="E27:F27"/>
    <mergeCell ref="H27:I27"/>
    <mergeCell ref="K27:L27"/>
    <mergeCell ref="N27:O27"/>
    <mergeCell ref="P27:Q27"/>
    <mergeCell ref="E24:F24"/>
    <mergeCell ref="H24:I24"/>
    <mergeCell ref="K24:L24"/>
    <mergeCell ref="N24:O24"/>
    <mergeCell ref="P24:Q24"/>
    <mergeCell ref="E25:F25"/>
    <mergeCell ref="H25:I25"/>
    <mergeCell ref="K25:L25"/>
    <mergeCell ref="N25:O25"/>
    <mergeCell ref="P25:Q25"/>
    <mergeCell ref="E22:F22"/>
    <mergeCell ref="H22:I22"/>
    <mergeCell ref="K22:L22"/>
    <mergeCell ref="N22:O22"/>
    <mergeCell ref="P22:Q22"/>
    <mergeCell ref="E23:F23"/>
    <mergeCell ref="H23:I23"/>
    <mergeCell ref="K23:L23"/>
    <mergeCell ref="N23:O23"/>
    <mergeCell ref="P23:Q23"/>
    <mergeCell ref="E20:F20"/>
    <mergeCell ref="H20:I20"/>
    <mergeCell ref="K20:L20"/>
    <mergeCell ref="N20:O20"/>
    <mergeCell ref="P20:Q20"/>
    <mergeCell ref="E21:F21"/>
    <mergeCell ref="H21:I21"/>
    <mergeCell ref="K21:L21"/>
    <mergeCell ref="N21:O21"/>
    <mergeCell ref="P21:Q21"/>
    <mergeCell ref="E18:F18"/>
    <mergeCell ref="H18:I18"/>
    <mergeCell ref="K18:L18"/>
    <mergeCell ref="N18:O18"/>
    <mergeCell ref="P18:Q18"/>
    <mergeCell ref="E19:F19"/>
    <mergeCell ref="H19:I19"/>
    <mergeCell ref="K19:L19"/>
    <mergeCell ref="N19:O19"/>
    <mergeCell ref="P19:Q19"/>
    <mergeCell ref="E16:F16"/>
    <mergeCell ref="H16:I16"/>
    <mergeCell ref="K16:L16"/>
    <mergeCell ref="N16:O16"/>
    <mergeCell ref="P16:Q16"/>
    <mergeCell ref="E17:F17"/>
    <mergeCell ref="H17:I17"/>
    <mergeCell ref="K17:L17"/>
    <mergeCell ref="N17:O17"/>
    <mergeCell ref="P17:Q17"/>
    <mergeCell ref="E14:F14"/>
    <mergeCell ref="H14:I14"/>
    <mergeCell ref="K14:L14"/>
    <mergeCell ref="N14:O14"/>
    <mergeCell ref="P14:Q14"/>
    <mergeCell ref="E15:F15"/>
    <mergeCell ref="H15:I15"/>
    <mergeCell ref="K15:L15"/>
    <mergeCell ref="N15:O15"/>
    <mergeCell ref="P15:Q15"/>
    <mergeCell ref="E12:F12"/>
    <mergeCell ref="H12:I12"/>
    <mergeCell ref="K12:L12"/>
    <mergeCell ref="N12:O12"/>
    <mergeCell ref="P12:Q12"/>
    <mergeCell ref="E13:F13"/>
    <mergeCell ref="H13:I13"/>
    <mergeCell ref="K13:L13"/>
    <mergeCell ref="N13:O13"/>
    <mergeCell ref="P13:Q13"/>
    <mergeCell ref="B3:C3"/>
    <mergeCell ref="D3:E3"/>
    <mergeCell ref="F3:G3"/>
    <mergeCell ref="E10:F10"/>
    <mergeCell ref="H10:I10"/>
    <mergeCell ref="K10:L10"/>
    <mergeCell ref="N10:O10"/>
    <mergeCell ref="P10:Q10"/>
    <mergeCell ref="E11:F11"/>
    <mergeCell ref="H11:I11"/>
    <mergeCell ref="K11:L11"/>
    <mergeCell ref="N11:O11"/>
    <mergeCell ref="P11:Q11"/>
  </mergeCells>
  <pageMargins left="0.23622047244094491" right="0.23622047244094491" top="0.6" bottom="0.56000000000000005" header="0.31496062992125984" footer="0.31496062992125984"/>
  <pageSetup paperSize="9" scale="78" orientation="portrait" r:id="rId1"/>
  <headerFooter>
    <oddHeader>&amp;C&amp;"Arial,Normal"&amp;16Einheimische Gehölze - Preisliste 2023</oddHeader>
    <oddFooter>&amp;C
Ch. du Triage 9, 1926 Fully; www.triageforestiercdf.ch; info@triageforestiercdf.ch; TVA CHE-406.954.911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029B6-AA9B-48C7-B073-3B6E300EF2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Allemand</vt:lpstr>
      <vt:lpstr>Feuil1</vt:lpstr>
      <vt:lpstr>Allemand!Zone_d_impression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Katja Dorsaz</cp:lastModifiedBy>
  <cp:lastPrinted>2023-02-09T15:47:54Z</cp:lastPrinted>
  <dcterms:created xsi:type="dcterms:W3CDTF">2022-05-12T08:43:00Z</dcterms:created>
  <dcterms:modified xsi:type="dcterms:W3CDTF">2023-02-09T15:48:22Z</dcterms:modified>
</cp:coreProperties>
</file>