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a16d29861841ed/TRIAGE_FORESTIER_CDF/Formulaires/Pépinières/"/>
    </mc:Choice>
  </mc:AlternateContent>
  <xr:revisionPtr revIDLastSave="82" documentId="8_{1F8B0A5F-DB04-431A-BE21-F08C00835D50}" xr6:coauthVersionLast="47" xr6:coauthVersionMax="47" xr10:uidLastSave="{173848A3-A098-4653-AAF3-6872589202E9}"/>
  <bookViews>
    <workbookView xWindow="-120" yWindow="-120" windowWidth="29040" windowHeight="15720" xr2:uid="{00000000-000D-0000-FFFF-FFFF00000000}"/>
  </bookViews>
  <sheets>
    <sheet name="Français" sheetId="1" r:id="rId1"/>
    <sheet name="Feuil2" sheetId="2" r:id="rId2"/>
    <sheet name="Feuil3" sheetId="3" r:id="rId3"/>
  </sheets>
  <definedNames>
    <definedName name="_xlnm.Print_Area" localSheetId="0">Français!$A$1:$Q$65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P59" i="1"/>
  <c r="P61" i="1"/>
  <c r="P58" i="1"/>
  <c r="P54" i="1"/>
  <c r="P53" i="1"/>
  <c r="P52" i="1"/>
  <c r="P51" i="1"/>
  <c r="P39" i="1"/>
  <c r="P40" i="1"/>
  <c r="P41" i="1"/>
  <c r="P42" i="1"/>
  <c r="P43" i="1"/>
  <c r="P44" i="1"/>
  <c r="P45" i="1"/>
  <c r="P46" i="1"/>
  <c r="P47" i="1"/>
  <c r="P48" i="1"/>
  <c r="P49" i="1"/>
  <c r="P38" i="1"/>
  <c r="P16" i="1"/>
  <c r="P14" i="1"/>
  <c r="P12" i="1"/>
  <c r="P13" i="1"/>
  <c r="P15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55" i="1" l="1"/>
  <c r="P56" i="1" l="1"/>
  <c r="P62" i="1" s="1"/>
</calcChain>
</file>

<file path=xl/sharedStrings.xml><?xml version="1.0" encoding="utf-8"?>
<sst xmlns="http://schemas.openxmlformats.org/spreadsheetml/2006/main" count="119" uniqueCount="110">
  <si>
    <t>argousier</t>
  </si>
  <si>
    <t>hippophae rhamnoides</t>
  </si>
  <si>
    <t>baguenaudier</t>
  </si>
  <si>
    <t>colutea arborescens</t>
  </si>
  <si>
    <t>chèvrefeuille des haies</t>
  </si>
  <si>
    <t>lonicera xylosteum</t>
  </si>
  <si>
    <t>prunus mahaleb</t>
  </si>
  <si>
    <t>cornouiller mâle</t>
  </si>
  <si>
    <t>cornus mas</t>
  </si>
  <si>
    <t>cornouiller sanguin</t>
  </si>
  <si>
    <t>cornus sanguinea</t>
  </si>
  <si>
    <t>coronille</t>
  </si>
  <si>
    <t>cytise</t>
  </si>
  <si>
    <t>églantier / rosier sauvage</t>
  </si>
  <si>
    <t>berberis vulgare</t>
  </si>
  <si>
    <t>érable champêtre</t>
  </si>
  <si>
    <t>acer campestre</t>
  </si>
  <si>
    <t>fusain</t>
  </si>
  <si>
    <t>euonymus europaeus</t>
  </si>
  <si>
    <t>rhamnus cathartica</t>
  </si>
  <si>
    <t>noisetier</t>
  </si>
  <si>
    <t>corylus avellana</t>
  </si>
  <si>
    <t>cotinus coggygria</t>
  </si>
  <si>
    <t>salix purpurea</t>
  </si>
  <si>
    <t>sureau noir</t>
  </si>
  <si>
    <t>sambucus nigra</t>
  </si>
  <si>
    <t>troène</t>
  </si>
  <si>
    <t>ligustrum vulgare</t>
  </si>
  <si>
    <t>viorne lantane</t>
  </si>
  <si>
    <t>viburnum lantana</t>
  </si>
  <si>
    <t>viorne obier</t>
  </si>
  <si>
    <t>viburnum opulus</t>
  </si>
  <si>
    <t>prunellier / épine noire</t>
  </si>
  <si>
    <t xml:space="preserve">perruquier </t>
  </si>
  <si>
    <t>nerprun purgatif</t>
  </si>
  <si>
    <t>sorbus aucuparia</t>
  </si>
  <si>
    <t>sorbier des oiseleurs</t>
  </si>
  <si>
    <t>chèvrefeuille étrusque</t>
  </si>
  <si>
    <t>lonicera etrusca</t>
  </si>
  <si>
    <t xml:space="preserve">genévrier </t>
  </si>
  <si>
    <t>alisier blanc</t>
  </si>
  <si>
    <t>sorbus aria</t>
  </si>
  <si>
    <t>chêne pubescent</t>
  </si>
  <si>
    <t>quercus pubescens</t>
  </si>
  <si>
    <t>pêcher de vigne</t>
  </si>
  <si>
    <t>prunus persica</t>
  </si>
  <si>
    <t>prunus spinosa</t>
  </si>
  <si>
    <t>amandier</t>
  </si>
  <si>
    <t>figuier</t>
  </si>
  <si>
    <t xml:space="preserve">amélanchier </t>
  </si>
  <si>
    <t>amelanchier ovalis</t>
  </si>
  <si>
    <t>prunus dulcis</t>
  </si>
  <si>
    <t>ficus carica</t>
  </si>
  <si>
    <t>châtaignier (non greffé)</t>
  </si>
  <si>
    <t>castanea sativa</t>
  </si>
  <si>
    <t>érable à feuilles d'obier</t>
  </si>
  <si>
    <t>acer opalus</t>
  </si>
  <si>
    <t xml:space="preserve">coronilla emerus </t>
  </si>
  <si>
    <t>rosa canina</t>
  </si>
  <si>
    <t>bois de Sainte-Lucie</t>
  </si>
  <si>
    <t>bouleau blanc</t>
  </si>
  <si>
    <t>betula pendula</t>
  </si>
  <si>
    <t>juniperus communis</t>
  </si>
  <si>
    <t>laburnum alpinum</t>
  </si>
  <si>
    <t>Total TTC</t>
  </si>
  <si>
    <t>Nbre</t>
  </si>
  <si>
    <t>Sous Total</t>
  </si>
  <si>
    <t>Jean-Baptiste Bruchez - Garde forestier</t>
  </si>
  <si>
    <t xml:space="preserve">Rabais accordés </t>
  </si>
  <si>
    <t>Date et signature :</t>
  </si>
  <si>
    <t>cerisier sauvage</t>
  </si>
  <si>
    <t>prunus avium</t>
  </si>
  <si>
    <t>tilleul à petites feuilles</t>
  </si>
  <si>
    <t>tilia cordata</t>
  </si>
  <si>
    <t>Coordonnées:</t>
  </si>
  <si>
    <t>pin sylvestre</t>
  </si>
  <si>
    <t>saule pourpre*</t>
  </si>
  <si>
    <t>pinus sylvestris</t>
  </si>
  <si>
    <t>charme/charmille</t>
  </si>
  <si>
    <t>carpinus betulus</t>
  </si>
  <si>
    <t>aubépine monogyne</t>
  </si>
  <si>
    <t>crataegus monogyna</t>
  </si>
  <si>
    <t>E.</t>
  </si>
  <si>
    <t>Nom français</t>
  </si>
  <si>
    <t>Nom latin</t>
  </si>
  <si>
    <t>Hauteur
40-60 cm</t>
  </si>
  <si>
    <t>Hauteur
60-80 cm</t>
  </si>
  <si>
    <t>Hauteur
80-125 cm</t>
  </si>
  <si>
    <t>Hauteur
125 cm et +</t>
  </si>
  <si>
    <t>bourdaine</t>
  </si>
  <si>
    <t>frangula alnus</t>
  </si>
  <si>
    <t>merisier à grappes</t>
  </si>
  <si>
    <t>prunus padus</t>
  </si>
  <si>
    <t xml:space="preserve">Bulletin de commande </t>
  </si>
  <si>
    <t>Facture</t>
  </si>
  <si>
    <t xml:space="preserve">         Bulletin de livraison</t>
  </si>
  <si>
    <t>CHF</t>
  </si>
  <si>
    <t>Prix net en CHF / Plants en pot</t>
  </si>
  <si>
    <t>Tél: 079 212 20 60</t>
  </si>
  <si>
    <r>
      <t xml:space="preserve">ESSENCES MEDITERANEENES                </t>
    </r>
    <r>
      <rPr>
        <b/>
        <sz val="8"/>
        <color rgb="FF800080"/>
        <rFont val="Arial"/>
        <family val="2"/>
      </rPr>
      <t xml:space="preserve"> TVA 2.5%</t>
    </r>
  </si>
  <si>
    <r>
      <t xml:space="preserve">ARBRES              </t>
    </r>
    <r>
      <rPr>
        <b/>
        <sz val="8"/>
        <color rgb="FF800080"/>
        <rFont val="Arial"/>
        <family val="2"/>
      </rPr>
      <t>TVA 2.5%</t>
    </r>
  </si>
  <si>
    <r>
      <t xml:space="preserve">BUISSONS </t>
    </r>
    <r>
      <rPr>
        <b/>
        <sz val="8"/>
        <color rgb="FF800080"/>
        <rFont val="Arial"/>
        <family val="2"/>
      </rPr>
      <t xml:space="preserve">            TVA 2.5%</t>
    </r>
  </si>
  <si>
    <t>Terreau sans tourbe, sac de 50lt (TVA 2.5%)</t>
  </si>
  <si>
    <t>Divers :</t>
  </si>
  <si>
    <t>*consultez notre liste "Saules" (selon stock disponible)</t>
  </si>
  <si>
    <t>Prairie fleurie indigène : Broma (CHF 0.13/gr) ou Walliser Trockenrasen (CHF 0.30/gr) (TVA 2.5%)</t>
  </si>
  <si>
    <t>Copeaux m3 (TVA 7.7%)</t>
  </si>
  <si>
    <t>épine-vinette</t>
  </si>
  <si>
    <t>Rabais pour particuliers: 5% dès 20 pces;  10% dès 40 pces</t>
  </si>
  <si>
    <t>Rabais pour professionnels revendeurs (paysagiste - pépiniériste - horticulteur - forestier): 20%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</si>
</sst>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&quot;fr.&quot;\ #,##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8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 vertical="center" wrapText="1"/>
    </xf>
    <xf numFmtId="0" fontId="5" fillId="0" borderId="2" xfId="1" applyFont="1" applyBorder="1"/>
    <xf numFmtId="0" fontId="5" fillId="0" borderId="2" xfId="1" applyFont="1" applyBorder="1" applyAlignment="1">
      <alignment horizontal="left"/>
    </xf>
    <xf numFmtId="0" fontId="5" fillId="0" borderId="3" xfId="1" applyFont="1" applyBorder="1"/>
    <xf numFmtId="0" fontId="5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left"/>
    </xf>
    <xf numFmtId="0" fontId="3" fillId="0" borderId="7" xfId="1" applyFont="1" applyBorder="1"/>
    <xf numFmtId="0" fontId="10" fillId="0" borderId="6" xfId="0" applyFont="1" applyBorder="1"/>
    <xf numFmtId="0" fontId="5" fillId="0" borderId="0" xfId="1" applyFont="1"/>
    <xf numFmtId="0" fontId="11" fillId="0" borderId="0" xfId="0" applyFont="1"/>
    <xf numFmtId="0" fontId="5" fillId="0" borderId="6" xfId="1" applyFont="1" applyBorder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8" xfId="0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0" xfId="1" applyFont="1" applyBorder="1"/>
    <xf numFmtId="0" fontId="5" fillId="0" borderId="1" xfId="1" applyFont="1" applyBorder="1"/>
    <xf numFmtId="0" fontId="0" fillId="0" borderId="9" xfId="0" applyBorder="1"/>
    <xf numFmtId="0" fontId="0" fillId="0" borderId="11" xfId="0" applyBorder="1"/>
    <xf numFmtId="0" fontId="12" fillId="0" borderId="11" xfId="0" applyFont="1" applyBorder="1" applyAlignment="1">
      <alignment horizontal="center" vertical="center"/>
    </xf>
    <xf numFmtId="0" fontId="0" fillId="2" borderId="0" xfId="0" applyFill="1"/>
    <xf numFmtId="9" fontId="8" fillId="2" borderId="3" xfId="2" applyFont="1" applyFill="1" applyBorder="1" applyAlignment="1">
      <alignment horizontal="center" vertical="center"/>
    </xf>
    <xf numFmtId="0" fontId="13" fillId="0" borderId="0" xfId="0" applyFont="1"/>
    <xf numFmtId="0" fontId="3" fillId="2" borderId="0" xfId="1" applyFont="1" applyFill="1"/>
    <xf numFmtId="0" fontId="1" fillId="0" borderId="2" xfId="1" applyBorder="1"/>
    <xf numFmtId="0" fontId="1" fillId="0" borderId="4" xfId="1" applyBorder="1"/>
    <xf numFmtId="0" fontId="1" fillId="0" borderId="13" xfId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7" xfId="1" applyFont="1" applyBorder="1"/>
    <xf numFmtId="0" fontId="12" fillId="0" borderId="20" xfId="0" applyFont="1" applyBorder="1" applyAlignment="1">
      <alignment horizontal="center" vertical="center"/>
    </xf>
    <xf numFmtId="0" fontId="2" fillId="0" borderId="5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center"/>
    </xf>
    <xf numFmtId="0" fontId="0" fillId="0" borderId="22" xfId="0" applyBorder="1"/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/>
    <xf numFmtId="0" fontId="0" fillId="0" borderId="18" xfId="0" applyBorder="1"/>
    <xf numFmtId="0" fontId="0" fillId="0" borderId="24" xfId="0" applyBorder="1"/>
    <xf numFmtId="0" fontId="0" fillId="0" borderId="25" xfId="0" applyBorder="1"/>
    <xf numFmtId="0" fontId="6" fillId="0" borderId="25" xfId="1" applyFont="1" applyBorder="1"/>
    <xf numFmtId="0" fontId="2" fillId="0" borderId="24" xfId="1" applyFont="1" applyBorder="1"/>
    <xf numFmtId="0" fontId="2" fillId="0" borderId="24" xfId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/>
    <xf numFmtId="0" fontId="2" fillId="0" borderId="10" xfId="1" applyFont="1" applyBorder="1"/>
    <xf numFmtId="0" fontId="0" fillId="0" borderId="23" xfId="0" applyBorder="1"/>
    <xf numFmtId="0" fontId="9" fillId="3" borderId="22" xfId="0" applyFont="1" applyFill="1" applyBorder="1" applyAlignment="1">
      <alignment vertical="center"/>
    </xf>
    <xf numFmtId="0" fontId="4" fillId="3" borderId="5" xfId="1" applyFont="1" applyFill="1" applyBorder="1"/>
    <xf numFmtId="0" fontId="2" fillId="3" borderId="12" xfId="1" applyFont="1" applyFill="1" applyBorder="1"/>
    <xf numFmtId="0" fontId="2" fillId="3" borderId="22" xfId="1" applyFont="1" applyFill="1" applyBorder="1"/>
    <xf numFmtId="0" fontId="12" fillId="0" borderId="14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9" fontId="8" fillId="0" borderId="11" xfId="2" applyFont="1" applyFill="1" applyBorder="1" applyAlignment="1">
      <alignment horizontal="center" vertical="center"/>
    </xf>
    <xf numFmtId="0" fontId="3" fillId="0" borderId="8" xfId="1" applyFont="1" applyBorder="1"/>
    <xf numFmtId="0" fontId="3" fillId="0" borderId="11" xfId="1" applyFont="1" applyBorder="1"/>
    <xf numFmtId="0" fontId="3" fillId="0" borderId="20" xfId="1" applyFont="1" applyBorder="1"/>
    <xf numFmtId="0" fontId="12" fillId="0" borderId="16" xfId="0" applyFont="1" applyBorder="1" applyAlignment="1">
      <alignment horizontal="center" vertical="center"/>
    </xf>
    <xf numFmtId="0" fontId="1" fillId="0" borderId="2" xfId="1" applyBorder="1" applyAlignment="1">
      <alignment horizontal="left"/>
    </xf>
    <xf numFmtId="165" fontId="0" fillId="0" borderId="2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2" borderId="0" xfId="1" applyFont="1" applyFill="1" applyAlignment="1">
      <alignment horizontal="left" vertical="top"/>
    </xf>
    <xf numFmtId="0" fontId="4" fillId="3" borderId="6" xfId="1" applyFont="1" applyFill="1" applyBorder="1" applyAlignment="1">
      <alignment horizontal="left"/>
    </xf>
    <xf numFmtId="0" fontId="4" fillId="3" borderId="8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44" fontId="9" fillId="0" borderId="28" xfId="0" applyNumberFormat="1" applyFont="1" applyBorder="1" applyAlignment="1">
      <alignment horizontal="center"/>
    </xf>
    <xf numFmtId="44" fontId="9" fillId="0" borderId="29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6" xfId="1" applyBorder="1" applyAlignment="1">
      <alignment horizontal="left"/>
    </xf>
    <xf numFmtId="0" fontId="1" fillId="0" borderId="8" xfId="1" applyBorder="1" applyAlignment="1">
      <alignment horizontal="left"/>
    </xf>
    <xf numFmtId="165" fontId="0" fillId="0" borderId="27" xfId="0" applyNumberFormat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61</xdr:row>
      <xdr:rowOff>47625</xdr:rowOff>
    </xdr:from>
    <xdr:to>
      <xdr:col>6</xdr:col>
      <xdr:colOff>342900</xdr:colOff>
      <xdr:row>65</xdr:row>
      <xdr:rowOff>47625</xdr:rowOff>
    </xdr:to>
    <xdr:pic>
      <xdr:nvPicPr>
        <xdr:cNvPr id="1111" name="Image 1">
          <a:extLst>
            <a:ext uri="{FF2B5EF4-FFF2-40B4-BE49-F238E27FC236}">
              <a16:creationId xmlns:a16="http://schemas.microsoft.com/office/drawing/2014/main" id="{D4835E0C-9027-44BE-AAEE-CC66F978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715750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0</xdr:row>
      <xdr:rowOff>28575</xdr:rowOff>
    </xdr:from>
    <xdr:to>
      <xdr:col>16</xdr:col>
      <xdr:colOff>485775</xdr:colOff>
      <xdr:row>6</xdr:row>
      <xdr:rowOff>19050</xdr:rowOff>
    </xdr:to>
    <xdr:pic>
      <xdr:nvPicPr>
        <xdr:cNvPr id="1112" name="Image 3">
          <a:extLst>
            <a:ext uri="{FF2B5EF4-FFF2-40B4-BE49-F238E27FC236}">
              <a16:creationId xmlns:a16="http://schemas.microsoft.com/office/drawing/2014/main" id="{48916B5E-F81A-4D3D-B47E-F31E07C86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8575"/>
          <a:ext cx="20288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1475015</xdr:colOff>
      <xdr:row>0</xdr:row>
      <xdr:rowOff>95250</xdr:rowOff>
    </xdr:from>
    <xdr:to>
      <xdr:col>1</xdr:col>
      <xdr:colOff>180976</xdr:colOff>
      <xdr:row>1</xdr:row>
      <xdr:rowOff>0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55823C8D-FDC9-4CBE-9C22-A9C612228BED}"/>
            </a:ext>
          </a:extLst>
        </xdr:cNvPr>
        <xdr:cNvSpPr/>
      </xdr:nvSpPr>
      <xdr:spPr>
        <a:xfrm>
          <a:off x="1475015" y="95250"/>
          <a:ext cx="239486" cy="2190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2</xdr:col>
      <xdr:colOff>189140</xdr:colOff>
      <xdr:row>0</xdr:row>
      <xdr:rowOff>95250</xdr:rowOff>
    </xdr:from>
    <xdr:to>
      <xdr:col>3</xdr:col>
      <xdr:colOff>228601</xdr:colOff>
      <xdr:row>1</xdr:row>
      <xdr:rowOff>0</xdr:rowOff>
    </xdr:to>
    <xdr:sp macro="" textlink="">
      <xdr:nvSpPr>
        <xdr:cNvPr id="15" name="Rectangle à coins arrondis 14">
          <a:extLst>
            <a:ext uri="{FF2B5EF4-FFF2-40B4-BE49-F238E27FC236}">
              <a16:creationId xmlns:a16="http://schemas.microsoft.com/office/drawing/2014/main" id="{5378192A-BB1D-4E71-825B-430F47A63246}"/>
            </a:ext>
          </a:extLst>
        </xdr:cNvPr>
        <xdr:cNvSpPr/>
      </xdr:nvSpPr>
      <xdr:spPr>
        <a:xfrm>
          <a:off x="3160940" y="95250"/>
          <a:ext cx="239486" cy="2190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6</xdr:col>
      <xdr:colOff>255815</xdr:colOff>
      <xdr:row>0</xdr:row>
      <xdr:rowOff>95250</xdr:rowOff>
    </xdr:from>
    <xdr:to>
      <xdr:col>7</xdr:col>
      <xdr:colOff>142876</xdr:colOff>
      <xdr:row>1</xdr:row>
      <xdr:rowOff>0</xdr:rowOff>
    </xdr:to>
    <xdr:sp macro="" textlink="">
      <xdr:nvSpPr>
        <xdr:cNvPr id="16" name="Rectangle à coins arrondis 15">
          <a:extLst>
            <a:ext uri="{FF2B5EF4-FFF2-40B4-BE49-F238E27FC236}">
              <a16:creationId xmlns:a16="http://schemas.microsoft.com/office/drawing/2014/main" id="{764AF55A-EAA2-42C6-8DB6-730F16EE114B}"/>
            </a:ext>
          </a:extLst>
        </xdr:cNvPr>
        <xdr:cNvSpPr/>
      </xdr:nvSpPr>
      <xdr:spPr>
        <a:xfrm>
          <a:off x="4446815" y="95250"/>
          <a:ext cx="239486" cy="2190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abSelected="1" view="pageLayout" topLeftCell="A30" zoomScaleNormal="70" workbookViewId="0">
      <selection activeCell="E39" sqref="E39:F39"/>
    </sheetView>
  </sheetViews>
  <sheetFormatPr baseColWidth="10" defaultRowHeight="15" x14ac:dyDescent="0.25"/>
  <cols>
    <col min="1" max="1" width="22.7109375" customWidth="1"/>
    <col min="2" max="2" width="20.140625" customWidth="1"/>
    <col min="3" max="3" width="2.85546875" bestFit="1" customWidth="1"/>
    <col min="4" max="4" width="4.85546875" style="19" bestFit="1" customWidth="1"/>
    <col min="5" max="6" width="4.7109375" customWidth="1"/>
    <col min="7" max="7" width="4.85546875" style="19" bestFit="1" customWidth="1"/>
    <col min="8" max="9" width="4.7109375" customWidth="1"/>
    <col min="10" max="10" width="4.85546875" style="19" bestFit="1" customWidth="1"/>
    <col min="11" max="12" width="4.7109375" customWidth="1"/>
    <col min="13" max="13" width="5.140625" style="19" bestFit="1" customWidth="1"/>
    <col min="14" max="14" width="4.7109375" customWidth="1"/>
    <col min="15" max="15" width="6.7109375" customWidth="1"/>
    <col min="16" max="17" width="7.28515625" customWidth="1"/>
  </cols>
  <sheetData>
    <row r="1" spans="1:17" ht="24.75" customHeight="1" x14ac:dyDescent="0.25">
      <c r="A1" s="14" t="s">
        <v>93</v>
      </c>
      <c r="B1" s="14" t="s">
        <v>95</v>
      </c>
      <c r="C1" s="38"/>
      <c r="F1" s="14" t="s">
        <v>94</v>
      </c>
      <c r="I1" s="19"/>
      <c r="K1" s="19"/>
      <c r="L1" s="19"/>
      <c r="M1" s="38"/>
    </row>
    <row r="2" spans="1:17" ht="11.25" customHeight="1" x14ac:dyDescent="0.25">
      <c r="A2" s="44"/>
      <c r="B2" s="44"/>
      <c r="C2" s="44"/>
      <c r="D2" s="45"/>
      <c r="E2" s="44"/>
      <c r="F2" s="44"/>
      <c r="G2" s="45"/>
      <c r="H2" s="44"/>
      <c r="I2" s="44"/>
      <c r="J2" s="45"/>
      <c r="K2" s="44"/>
      <c r="L2" s="44"/>
      <c r="M2"/>
    </row>
    <row r="3" spans="1:17" ht="20.25" x14ac:dyDescent="0.3">
      <c r="A3" s="39" t="s">
        <v>74</v>
      </c>
      <c r="B3" s="87"/>
      <c r="C3" s="87"/>
      <c r="D3" s="87"/>
      <c r="E3" s="87"/>
      <c r="F3" s="87"/>
      <c r="G3" s="87"/>
      <c r="H3" s="49"/>
      <c r="I3" s="49"/>
      <c r="J3" s="49"/>
      <c r="K3" s="50"/>
      <c r="L3" s="40"/>
      <c r="M3"/>
      <c r="O3" s="19"/>
    </row>
    <row r="4" spans="1:17" ht="20.25" customHeight="1" x14ac:dyDescent="0.3">
      <c r="A4" s="55"/>
      <c r="B4" s="51"/>
      <c r="C4" s="51"/>
      <c r="D4" s="52"/>
      <c r="E4" s="51"/>
      <c r="F4" s="51"/>
      <c r="G4" s="52"/>
      <c r="H4" s="48"/>
      <c r="I4" s="48"/>
      <c r="J4" s="53"/>
      <c r="K4" s="54"/>
      <c r="L4" s="56"/>
    </row>
    <row r="5" spans="1:17" ht="12" customHeight="1" x14ac:dyDescent="0.3">
      <c r="A5" s="41"/>
      <c r="B5" s="42"/>
      <c r="C5" s="42"/>
      <c r="D5" s="43"/>
      <c r="E5" s="42"/>
      <c r="F5" s="42"/>
      <c r="G5" s="43"/>
      <c r="H5" s="44"/>
      <c r="I5" s="44"/>
      <c r="J5" s="45"/>
      <c r="K5" s="46"/>
      <c r="L5" s="47"/>
    </row>
    <row r="6" spans="1:17" ht="11.25" customHeight="1" x14ac:dyDescent="0.3">
      <c r="A6" s="2"/>
      <c r="B6" s="2"/>
      <c r="C6" s="2"/>
      <c r="D6" s="17"/>
      <c r="E6" s="2"/>
      <c r="F6" s="2"/>
      <c r="G6" s="17"/>
      <c r="K6" s="30"/>
    </row>
    <row r="7" spans="1:17" x14ac:dyDescent="0.25">
      <c r="A7" s="14" t="s">
        <v>108</v>
      </c>
      <c r="B7" s="2"/>
      <c r="C7" s="2"/>
      <c r="D7" s="17"/>
    </row>
    <row r="8" spans="1:17" x14ac:dyDescent="0.25">
      <c r="A8" s="14" t="s">
        <v>109</v>
      </c>
      <c r="B8" s="2"/>
      <c r="C8" s="2"/>
      <c r="D8" s="17"/>
    </row>
    <row r="9" spans="1:17" ht="9.9499999999999993" customHeight="1" thickBot="1" x14ac:dyDescent="0.3">
      <c r="A9" s="1"/>
      <c r="B9" s="1"/>
      <c r="C9" s="13"/>
      <c r="D9" s="18"/>
      <c r="E9" s="2"/>
    </row>
    <row r="10" spans="1:17" ht="28.5" customHeight="1" thickBot="1" x14ac:dyDescent="0.3">
      <c r="A10" s="3" t="s">
        <v>83</v>
      </c>
      <c r="B10" s="3" t="s">
        <v>84</v>
      </c>
      <c r="C10" s="3" t="s">
        <v>82</v>
      </c>
      <c r="D10" s="34" t="s">
        <v>65</v>
      </c>
      <c r="E10" s="88" t="s">
        <v>85</v>
      </c>
      <c r="F10" s="97"/>
      <c r="G10" s="36" t="s">
        <v>65</v>
      </c>
      <c r="H10" s="88" t="s">
        <v>86</v>
      </c>
      <c r="I10" s="89"/>
      <c r="J10" s="36" t="s">
        <v>65</v>
      </c>
      <c r="K10" s="88" t="s">
        <v>87</v>
      </c>
      <c r="L10" s="89"/>
      <c r="M10" s="36" t="s">
        <v>65</v>
      </c>
      <c r="N10" s="88" t="s">
        <v>88</v>
      </c>
      <c r="O10" s="89"/>
      <c r="P10" s="90" t="s">
        <v>64</v>
      </c>
      <c r="Q10" s="89"/>
    </row>
    <row r="11" spans="1:17" ht="15" customHeight="1" x14ac:dyDescent="0.25">
      <c r="A11" s="58" t="s">
        <v>101</v>
      </c>
      <c r="B11" s="60" t="s">
        <v>97</v>
      </c>
      <c r="C11" s="59"/>
      <c r="D11" s="57"/>
      <c r="E11" s="103" t="s">
        <v>96</v>
      </c>
      <c r="F11" s="103"/>
      <c r="G11" s="57"/>
      <c r="H11" s="103" t="s">
        <v>96</v>
      </c>
      <c r="I11" s="103"/>
      <c r="J11" s="57"/>
      <c r="K11" s="103" t="s">
        <v>96</v>
      </c>
      <c r="L11" s="103"/>
      <c r="M11" s="57"/>
      <c r="N11" s="103" t="s">
        <v>96</v>
      </c>
      <c r="O11" s="103"/>
      <c r="P11" s="103" t="s">
        <v>96</v>
      </c>
      <c r="Q11" s="104"/>
    </row>
    <row r="12" spans="1:17" x14ac:dyDescent="0.25">
      <c r="A12" s="7" t="s">
        <v>49</v>
      </c>
      <c r="B12" s="8" t="s">
        <v>50</v>
      </c>
      <c r="C12" s="8"/>
      <c r="D12" s="35"/>
      <c r="E12" s="95">
        <v>21.5</v>
      </c>
      <c r="F12" s="96"/>
      <c r="G12" s="35"/>
      <c r="H12" s="95">
        <v>28</v>
      </c>
      <c r="I12" s="96"/>
      <c r="J12" s="35"/>
      <c r="K12" s="95">
        <v>37</v>
      </c>
      <c r="L12" s="96"/>
      <c r="M12" s="35"/>
      <c r="N12" s="98"/>
      <c r="O12" s="99"/>
      <c r="P12" s="71">
        <f t="shared" ref="P12:P36" si="0">(D12*E12)+(G12*H12)+(J12*K12)</f>
        <v>0</v>
      </c>
      <c r="Q12" s="71"/>
    </row>
    <row r="13" spans="1:17" x14ac:dyDescent="0.25">
      <c r="A13" s="4" t="s">
        <v>0</v>
      </c>
      <c r="B13" s="9" t="s">
        <v>1</v>
      </c>
      <c r="C13" s="8"/>
      <c r="D13" s="61"/>
      <c r="E13" s="70">
        <v>22</v>
      </c>
      <c r="F13" s="75"/>
      <c r="G13" s="61"/>
      <c r="H13" s="70">
        <v>29</v>
      </c>
      <c r="I13" s="75"/>
      <c r="J13" s="61"/>
      <c r="K13" s="70">
        <v>38</v>
      </c>
      <c r="L13" s="75"/>
      <c r="M13" s="37"/>
      <c r="N13" s="77"/>
      <c r="O13" s="78"/>
      <c r="P13" s="71">
        <f t="shared" si="0"/>
        <v>0</v>
      </c>
      <c r="Q13" s="71"/>
    </row>
    <row r="14" spans="1:17" x14ac:dyDescent="0.25">
      <c r="A14" s="32" t="s">
        <v>80</v>
      </c>
      <c r="B14" s="9" t="s">
        <v>81</v>
      </c>
      <c r="C14" s="8"/>
      <c r="D14" s="62"/>
      <c r="E14" s="95">
        <v>21.5</v>
      </c>
      <c r="F14" s="96"/>
      <c r="G14" s="62"/>
      <c r="H14" s="95">
        <v>28</v>
      </c>
      <c r="I14" s="96"/>
      <c r="J14" s="62"/>
      <c r="K14" s="95">
        <v>37</v>
      </c>
      <c r="L14" s="96"/>
      <c r="M14" s="37"/>
      <c r="N14" s="77"/>
      <c r="O14" s="78"/>
      <c r="P14" s="71">
        <f>(D14*E14)+(G14*H14)+(J14*K14)</f>
        <v>0</v>
      </c>
      <c r="Q14" s="71"/>
    </row>
    <row r="15" spans="1:17" x14ac:dyDescent="0.25">
      <c r="A15" s="4" t="s">
        <v>2</v>
      </c>
      <c r="B15" s="9" t="s">
        <v>3</v>
      </c>
      <c r="C15" s="8"/>
      <c r="D15" s="61"/>
      <c r="E15" s="70">
        <v>21.5</v>
      </c>
      <c r="F15" s="75"/>
      <c r="G15" s="61"/>
      <c r="H15" s="70">
        <v>28</v>
      </c>
      <c r="I15" s="75"/>
      <c r="J15" s="61"/>
      <c r="K15" s="70">
        <v>37</v>
      </c>
      <c r="L15" s="75"/>
      <c r="M15" s="37"/>
      <c r="N15" s="77"/>
      <c r="O15" s="78"/>
      <c r="P15" s="71">
        <f t="shared" si="0"/>
        <v>0</v>
      </c>
      <c r="Q15" s="71"/>
    </row>
    <row r="16" spans="1:17" x14ac:dyDescent="0.25">
      <c r="A16" s="32" t="s">
        <v>89</v>
      </c>
      <c r="B16" s="9" t="s">
        <v>90</v>
      </c>
      <c r="C16" s="8"/>
      <c r="D16" s="61"/>
      <c r="E16" s="95">
        <v>21.5</v>
      </c>
      <c r="F16" s="96"/>
      <c r="G16" s="61"/>
      <c r="H16" s="95">
        <v>28</v>
      </c>
      <c r="I16" s="96"/>
      <c r="J16" s="61"/>
      <c r="K16" s="95">
        <v>37</v>
      </c>
      <c r="L16" s="96"/>
      <c r="M16" s="37"/>
      <c r="N16" s="77"/>
      <c r="O16" s="78"/>
      <c r="P16" s="71">
        <f>(D16*E16)+(G16*H16)+(J16*K16)</f>
        <v>0</v>
      </c>
      <c r="Q16" s="71"/>
    </row>
    <row r="17" spans="1:17" x14ac:dyDescent="0.25">
      <c r="A17" s="4" t="s">
        <v>4</v>
      </c>
      <c r="B17" s="9" t="s">
        <v>5</v>
      </c>
      <c r="C17" s="8"/>
      <c r="D17" s="61"/>
      <c r="E17" s="70">
        <v>21.5</v>
      </c>
      <c r="F17" s="75"/>
      <c r="G17" s="61"/>
      <c r="H17" s="70">
        <v>28</v>
      </c>
      <c r="I17" s="75"/>
      <c r="J17" s="61"/>
      <c r="K17" s="70">
        <v>37</v>
      </c>
      <c r="L17" s="75"/>
      <c r="M17" s="37"/>
      <c r="N17" s="77"/>
      <c r="O17" s="78"/>
      <c r="P17" s="71">
        <f t="shared" si="0"/>
        <v>0</v>
      </c>
      <c r="Q17" s="71"/>
    </row>
    <row r="18" spans="1:17" x14ac:dyDescent="0.25">
      <c r="A18" s="4" t="s">
        <v>37</v>
      </c>
      <c r="B18" s="9" t="s">
        <v>38</v>
      </c>
      <c r="C18" s="8"/>
      <c r="D18" s="61"/>
      <c r="E18" s="95">
        <v>21.5</v>
      </c>
      <c r="F18" s="96"/>
      <c r="G18" s="61"/>
      <c r="H18" s="95">
        <v>28</v>
      </c>
      <c r="I18" s="96"/>
      <c r="J18" s="61"/>
      <c r="K18" s="95">
        <v>37</v>
      </c>
      <c r="L18" s="96"/>
      <c r="M18" s="37"/>
      <c r="N18" s="77"/>
      <c r="O18" s="78"/>
      <c r="P18" s="71">
        <f t="shared" si="0"/>
        <v>0</v>
      </c>
      <c r="Q18" s="71"/>
    </row>
    <row r="19" spans="1:17" x14ac:dyDescent="0.25">
      <c r="A19" s="4" t="s">
        <v>59</v>
      </c>
      <c r="B19" s="9" t="s">
        <v>6</v>
      </c>
      <c r="C19" s="8"/>
      <c r="D19" s="61"/>
      <c r="E19" s="70">
        <v>21.5</v>
      </c>
      <c r="F19" s="75"/>
      <c r="G19" s="61"/>
      <c r="H19" s="70">
        <v>28</v>
      </c>
      <c r="I19" s="75"/>
      <c r="J19" s="61"/>
      <c r="K19" s="70">
        <v>37</v>
      </c>
      <c r="L19" s="75"/>
      <c r="M19" s="37"/>
      <c r="N19" s="77"/>
      <c r="O19" s="78"/>
      <c r="P19" s="71">
        <f t="shared" si="0"/>
        <v>0</v>
      </c>
      <c r="Q19" s="71"/>
    </row>
    <row r="20" spans="1:17" x14ac:dyDescent="0.25">
      <c r="A20" s="4" t="s">
        <v>7</v>
      </c>
      <c r="B20" s="9" t="s">
        <v>8</v>
      </c>
      <c r="C20" s="8"/>
      <c r="D20" s="61"/>
      <c r="E20" s="70">
        <v>17.5</v>
      </c>
      <c r="F20" s="75"/>
      <c r="G20" s="61"/>
      <c r="H20" s="70">
        <v>23.5</v>
      </c>
      <c r="I20" s="75"/>
      <c r="J20" s="61"/>
      <c r="K20" s="70">
        <v>32.5</v>
      </c>
      <c r="L20" s="75"/>
      <c r="M20" s="37"/>
      <c r="N20" s="77"/>
      <c r="O20" s="78"/>
      <c r="P20" s="71">
        <f t="shared" si="0"/>
        <v>0</v>
      </c>
      <c r="Q20" s="71"/>
    </row>
    <row r="21" spans="1:17" x14ac:dyDescent="0.25">
      <c r="A21" s="4" t="s">
        <v>9</v>
      </c>
      <c r="B21" s="9" t="s">
        <v>10</v>
      </c>
      <c r="C21" s="8"/>
      <c r="D21" s="61"/>
      <c r="E21" s="70">
        <v>17.5</v>
      </c>
      <c r="F21" s="75"/>
      <c r="G21" s="61"/>
      <c r="H21" s="70">
        <v>23.5</v>
      </c>
      <c r="I21" s="75"/>
      <c r="J21" s="61"/>
      <c r="K21" s="70">
        <v>32.5</v>
      </c>
      <c r="L21" s="75"/>
      <c r="M21" s="37"/>
      <c r="N21" s="77"/>
      <c r="O21" s="78"/>
      <c r="P21" s="71">
        <f t="shared" si="0"/>
        <v>0</v>
      </c>
      <c r="Q21" s="71"/>
    </row>
    <row r="22" spans="1:17" x14ac:dyDescent="0.25">
      <c r="A22" s="4" t="s">
        <v>11</v>
      </c>
      <c r="B22" s="9" t="s">
        <v>57</v>
      </c>
      <c r="C22" s="8"/>
      <c r="D22" s="61"/>
      <c r="E22" s="70">
        <v>21.5</v>
      </c>
      <c r="F22" s="75"/>
      <c r="G22" s="61"/>
      <c r="H22" s="70">
        <v>28</v>
      </c>
      <c r="I22" s="75"/>
      <c r="J22" s="61"/>
      <c r="K22" s="70">
        <v>37</v>
      </c>
      <c r="L22" s="75"/>
      <c r="M22" s="37"/>
      <c r="N22" s="77"/>
      <c r="O22" s="78"/>
      <c r="P22" s="71">
        <f t="shared" si="0"/>
        <v>0</v>
      </c>
      <c r="Q22" s="71"/>
    </row>
    <row r="23" spans="1:17" x14ac:dyDescent="0.25">
      <c r="A23" s="4" t="s">
        <v>12</v>
      </c>
      <c r="B23" s="9" t="s">
        <v>63</v>
      </c>
      <c r="C23" s="8"/>
      <c r="D23" s="61"/>
      <c r="E23" s="70">
        <v>29</v>
      </c>
      <c r="F23" s="75"/>
      <c r="G23" s="61"/>
      <c r="H23" s="70">
        <v>44</v>
      </c>
      <c r="I23" s="75"/>
      <c r="J23" s="61"/>
      <c r="K23" s="70">
        <v>66</v>
      </c>
      <c r="L23" s="75"/>
      <c r="M23" s="37"/>
      <c r="N23" s="77"/>
      <c r="O23" s="78"/>
      <c r="P23" s="71">
        <f t="shared" si="0"/>
        <v>0</v>
      </c>
      <c r="Q23" s="71"/>
    </row>
    <row r="24" spans="1:17" x14ac:dyDescent="0.25">
      <c r="A24" s="4" t="s">
        <v>13</v>
      </c>
      <c r="B24" s="9" t="s">
        <v>58</v>
      </c>
      <c r="C24" s="8"/>
      <c r="D24" s="61"/>
      <c r="E24" s="70">
        <v>15.5</v>
      </c>
      <c r="F24" s="75"/>
      <c r="G24" s="61"/>
      <c r="H24" s="70">
        <v>21</v>
      </c>
      <c r="I24" s="75"/>
      <c r="J24" s="61"/>
      <c r="K24" s="70">
        <v>29</v>
      </c>
      <c r="L24" s="75"/>
      <c r="M24" s="37"/>
      <c r="N24" s="77"/>
      <c r="O24" s="78"/>
      <c r="P24" s="71">
        <f t="shared" si="0"/>
        <v>0</v>
      </c>
      <c r="Q24" s="71"/>
    </row>
    <row r="25" spans="1:17" x14ac:dyDescent="0.25">
      <c r="A25" s="68" t="s">
        <v>107</v>
      </c>
      <c r="B25" s="9" t="s">
        <v>14</v>
      </c>
      <c r="C25" s="8"/>
      <c r="D25" s="61"/>
      <c r="E25" s="70">
        <v>21.5</v>
      </c>
      <c r="F25" s="75"/>
      <c r="G25" s="61"/>
      <c r="H25" s="70">
        <v>28</v>
      </c>
      <c r="I25" s="75"/>
      <c r="J25" s="61"/>
      <c r="K25" s="70">
        <v>37</v>
      </c>
      <c r="L25" s="75"/>
      <c r="M25" s="37"/>
      <c r="N25" s="77"/>
      <c r="O25" s="78"/>
      <c r="P25" s="71">
        <f t="shared" si="0"/>
        <v>0</v>
      </c>
      <c r="Q25" s="71"/>
    </row>
    <row r="26" spans="1:17" x14ac:dyDescent="0.25">
      <c r="A26" s="4" t="s">
        <v>17</v>
      </c>
      <c r="B26" s="9" t="s">
        <v>18</v>
      </c>
      <c r="C26" s="8"/>
      <c r="D26" s="61"/>
      <c r="E26" s="70">
        <v>21.5</v>
      </c>
      <c r="F26" s="75"/>
      <c r="G26" s="61"/>
      <c r="H26" s="70">
        <v>28</v>
      </c>
      <c r="I26" s="75"/>
      <c r="J26" s="61"/>
      <c r="K26" s="70">
        <v>37</v>
      </c>
      <c r="L26" s="75"/>
      <c r="M26" s="37"/>
      <c r="N26" s="77"/>
      <c r="O26" s="78"/>
      <c r="P26" s="71">
        <f t="shared" si="0"/>
        <v>0</v>
      </c>
      <c r="Q26" s="71"/>
    </row>
    <row r="27" spans="1:17" x14ac:dyDescent="0.25">
      <c r="A27" s="4" t="s">
        <v>39</v>
      </c>
      <c r="B27" s="9" t="s">
        <v>62</v>
      </c>
      <c r="C27" s="8"/>
      <c r="D27" s="61"/>
      <c r="E27" s="70">
        <v>35</v>
      </c>
      <c r="F27" s="75"/>
      <c r="G27" s="61"/>
      <c r="H27" s="70">
        <v>53</v>
      </c>
      <c r="I27" s="75"/>
      <c r="J27" s="61"/>
      <c r="K27" s="70">
        <v>80</v>
      </c>
      <c r="L27" s="75"/>
      <c r="M27" s="37"/>
      <c r="N27" s="77"/>
      <c r="O27" s="78"/>
      <c r="P27" s="71">
        <f t="shared" si="0"/>
        <v>0</v>
      </c>
      <c r="Q27" s="71"/>
    </row>
    <row r="28" spans="1:17" x14ac:dyDescent="0.25">
      <c r="A28" s="4" t="s">
        <v>34</v>
      </c>
      <c r="B28" s="9" t="s">
        <v>19</v>
      </c>
      <c r="C28" s="8"/>
      <c r="D28" s="61"/>
      <c r="E28" s="70">
        <v>22</v>
      </c>
      <c r="F28" s="75"/>
      <c r="G28" s="61"/>
      <c r="H28" s="70">
        <v>29</v>
      </c>
      <c r="I28" s="75"/>
      <c r="J28" s="61"/>
      <c r="K28" s="70">
        <v>38</v>
      </c>
      <c r="L28" s="75"/>
      <c r="M28" s="37"/>
      <c r="N28" s="77"/>
      <c r="O28" s="78"/>
      <c r="P28" s="71">
        <f t="shared" si="0"/>
        <v>0</v>
      </c>
      <c r="Q28" s="71"/>
    </row>
    <row r="29" spans="1:17" x14ac:dyDescent="0.25">
      <c r="A29" s="4" t="s">
        <v>20</v>
      </c>
      <c r="B29" s="9" t="s">
        <v>21</v>
      </c>
      <c r="C29" s="8"/>
      <c r="D29" s="61"/>
      <c r="E29" s="70">
        <v>17.5</v>
      </c>
      <c r="F29" s="75"/>
      <c r="G29" s="61"/>
      <c r="H29" s="70">
        <v>23.5</v>
      </c>
      <c r="I29" s="75"/>
      <c r="J29" s="61"/>
      <c r="K29" s="70">
        <v>32.5</v>
      </c>
      <c r="L29" s="75"/>
      <c r="M29" s="37"/>
      <c r="N29" s="77"/>
      <c r="O29" s="78"/>
      <c r="P29" s="71">
        <f t="shared" si="0"/>
        <v>0</v>
      </c>
      <c r="Q29" s="71"/>
    </row>
    <row r="30" spans="1:17" x14ac:dyDescent="0.25">
      <c r="A30" s="4" t="s">
        <v>33</v>
      </c>
      <c r="B30" s="9" t="s">
        <v>22</v>
      </c>
      <c r="C30" s="8"/>
      <c r="D30" s="61"/>
      <c r="E30" s="70">
        <v>17.5</v>
      </c>
      <c r="F30" s="75"/>
      <c r="G30" s="61"/>
      <c r="H30" s="70">
        <v>23.5</v>
      </c>
      <c r="I30" s="75"/>
      <c r="J30" s="61"/>
      <c r="K30" s="70">
        <v>32.5</v>
      </c>
      <c r="L30" s="75"/>
      <c r="M30" s="37"/>
      <c r="N30" s="77"/>
      <c r="O30" s="78"/>
      <c r="P30" s="71">
        <f t="shared" si="0"/>
        <v>0</v>
      </c>
      <c r="Q30" s="71"/>
    </row>
    <row r="31" spans="1:17" x14ac:dyDescent="0.25">
      <c r="A31" s="4" t="s">
        <v>32</v>
      </c>
      <c r="B31" s="9" t="s">
        <v>46</v>
      </c>
      <c r="C31" s="8"/>
      <c r="D31" s="61"/>
      <c r="E31" s="70">
        <v>17.5</v>
      </c>
      <c r="F31" s="75"/>
      <c r="G31" s="61"/>
      <c r="H31" s="70">
        <v>23.5</v>
      </c>
      <c r="I31" s="75"/>
      <c r="J31" s="61"/>
      <c r="K31" s="70">
        <v>32.5</v>
      </c>
      <c r="L31" s="75"/>
      <c r="M31" s="37"/>
      <c r="N31" s="77"/>
      <c r="O31" s="78"/>
      <c r="P31" s="71">
        <f t="shared" si="0"/>
        <v>0</v>
      </c>
      <c r="Q31" s="71"/>
    </row>
    <row r="32" spans="1:17" x14ac:dyDescent="0.25">
      <c r="A32" s="32" t="s">
        <v>76</v>
      </c>
      <c r="B32" s="9" t="s">
        <v>23</v>
      </c>
      <c r="C32" s="8"/>
      <c r="D32" s="61"/>
      <c r="E32" s="70">
        <v>15.5</v>
      </c>
      <c r="F32" s="75"/>
      <c r="G32" s="61"/>
      <c r="H32" s="70">
        <v>21</v>
      </c>
      <c r="I32" s="75"/>
      <c r="J32" s="61"/>
      <c r="K32" s="70">
        <v>29</v>
      </c>
      <c r="L32" s="75"/>
      <c r="M32" s="37"/>
      <c r="N32" s="77"/>
      <c r="O32" s="78"/>
      <c r="P32" s="71">
        <f t="shared" si="0"/>
        <v>0</v>
      </c>
      <c r="Q32" s="71"/>
    </row>
    <row r="33" spans="1:17" x14ac:dyDescent="0.25">
      <c r="A33" s="5" t="s">
        <v>24</v>
      </c>
      <c r="B33" s="10" t="s">
        <v>25</v>
      </c>
      <c r="C33" s="8"/>
      <c r="D33" s="61"/>
      <c r="E33" s="70">
        <v>17.5</v>
      </c>
      <c r="F33" s="75"/>
      <c r="G33" s="61"/>
      <c r="H33" s="70">
        <v>23.5</v>
      </c>
      <c r="I33" s="75"/>
      <c r="J33" s="61"/>
      <c r="K33" s="70">
        <v>32.5</v>
      </c>
      <c r="L33" s="75"/>
      <c r="M33" s="37"/>
      <c r="N33" s="77"/>
      <c r="O33" s="78"/>
      <c r="P33" s="71">
        <f t="shared" si="0"/>
        <v>0</v>
      </c>
      <c r="Q33" s="71"/>
    </row>
    <row r="34" spans="1:17" x14ac:dyDescent="0.25">
      <c r="A34" s="4" t="s">
        <v>26</v>
      </c>
      <c r="B34" s="9" t="s">
        <v>27</v>
      </c>
      <c r="C34" s="8"/>
      <c r="D34" s="61"/>
      <c r="E34" s="70">
        <v>15.5</v>
      </c>
      <c r="F34" s="75"/>
      <c r="G34" s="61"/>
      <c r="H34" s="70">
        <v>21</v>
      </c>
      <c r="I34" s="75"/>
      <c r="J34" s="61"/>
      <c r="K34" s="70">
        <v>29</v>
      </c>
      <c r="L34" s="75"/>
      <c r="M34" s="37"/>
      <c r="N34" s="77"/>
      <c r="O34" s="78"/>
      <c r="P34" s="71">
        <f t="shared" si="0"/>
        <v>0</v>
      </c>
      <c r="Q34" s="71"/>
    </row>
    <row r="35" spans="1:17" x14ac:dyDescent="0.25">
      <c r="A35" s="4" t="s">
        <v>28</v>
      </c>
      <c r="B35" s="9" t="s">
        <v>29</v>
      </c>
      <c r="C35" s="8"/>
      <c r="D35" s="61"/>
      <c r="E35" s="70">
        <v>21.5</v>
      </c>
      <c r="F35" s="75"/>
      <c r="G35" s="61"/>
      <c r="H35" s="70">
        <v>28</v>
      </c>
      <c r="I35" s="75"/>
      <c r="J35" s="61"/>
      <c r="K35" s="70">
        <v>37</v>
      </c>
      <c r="L35" s="75"/>
      <c r="M35" s="37"/>
      <c r="N35" s="77"/>
      <c r="O35" s="78"/>
      <c r="P35" s="71">
        <f t="shared" si="0"/>
        <v>0</v>
      </c>
      <c r="Q35" s="71"/>
    </row>
    <row r="36" spans="1:17" x14ac:dyDescent="0.25">
      <c r="A36" s="6" t="s">
        <v>30</v>
      </c>
      <c r="B36" s="11" t="s">
        <v>31</v>
      </c>
      <c r="C36" s="8"/>
      <c r="D36" s="61"/>
      <c r="E36" s="93">
        <v>15.5</v>
      </c>
      <c r="F36" s="94"/>
      <c r="G36" s="61"/>
      <c r="H36" s="93">
        <v>21</v>
      </c>
      <c r="I36" s="94"/>
      <c r="J36" s="61"/>
      <c r="K36" s="93">
        <v>29</v>
      </c>
      <c r="L36" s="94"/>
      <c r="M36" s="37"/>
      <c r="N36" s="91"/>
      <c r="O36" s="92"/>
      <c r="P36" s="76">
        <f t="shared" si="0"/>
        <v>0</v>
      </c>
      <c r="Q36" s="76"/>
    </row>
    <row r="37" spans="1:17" ht="15" customHeight="1" x14ac:dyDescent="0.25">
      <c r="A37" s="80" t="s">
        <v>100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</row>
    <row r="38" spans="1:17" x14ac:dyDescent="0.25">
      <c r="A38" s="7" t="s">
        <v>40</v>
      </c>
      <c r="B38" s="8" t="s">
        <v>41</v>
      </c>
      <c r="C38" s="8"/>
      <c r="D38" s="61"/>
      <c r="E38" s="70">
        <v>20</v>
      </c>
      <c r="F38" s="75"/>
      <c r="G38" s="61"/>
      <c r="H38" s="70">
        <v>25.5</v>
      </c>
      <c r="I38" s="75"/>
      <c r="J38" s="61"/>
      <c r="K38" s="70">
        <v>51</v>
      </c>
      <c r="L38" s="75"/>
      <c r="M38" s="61"/>
      <c r="N38" s="70">
        <v>70</v>
      </c>
      <c r="O38" s="75"/>
      <c r="P38" s="71">
        <f>(D38*E38)+(G38*H38)+(J38*K38)+(M38*N38)</f>
        <v>0</v>
      </c>
      <c r="Q38" s="71"/>
    </row>
    <row r="39" spans="1:17" x14ac:dyDescent="0.25">
      <c r="A39" s="7" t="s">
        <v>60</v>
      </c>
      <c r="B39" s="8" t="s">
        <v>61</v>
      </c>
      <c r="C39" s="8"/>
      <c r="D39" s="61"/>
      <c r="E39" s="70">
        <v>29</v>
      </c>
      <c r="F39" s="75"/>
      <c r="G39" s="61"/>
      <c r="H39" s="70">
        <v>42</v>
      </c>
      <c r="I39" s="75"/>
      <c r="J39" s="61"/>
      <c r="K39" s="70">
        <v>69</v>
      </c>
      <c r="L39" s="75"/>
      <c r="M39" s="61"/>
      <c r="N39" s="70">
        <v>90</v>
      </c>
      <c r="O39" s="75"/>
      <c r="P39" s="71">
        <f t="shared" ref="P39:P49" si="1">(D39*E39)+(G39*H39)+(J39*K39)+(M39*N39)</f>
        <v>0</v>
      </c>
      <c r="Q39" s="71"/>
    </row>
    <row r="40" spans="1:17" x14ac:dyDescent="0.25">
      <c r="A40" s="33" t="s">
        <v>78</v>
      </c>
      <c r="B40" s="8" t="s">
        <v>79</v>
      </c>
      <c r="C40" s="8"/>
      <c r="D40" s="61"/>
      <c r="E40" s="70">
        <v>20</v>
      </c>
      <c r="F40" s="75"/>
      <c r="G40" s="61"/>
      <c r="H40" s="70">
        <v>25.5</v>
      </c>
      <c r="I40" s="75"/>
      <c r="J40" s="61"/>
      <c r="K40" s="70">
        <v>51</v>
      </c>
      <c r="L40" s="75"/>
      <c r="M40" s="61"/>
      <c r="N40" s="70">
        <v>70</v>
      </c>
      <c r="O40" s="75"/>
      <c r="P40" s="71">
        <f t="shared" si="1"/>
        <v>0</v>
      </c>
      <c r="Q40" s="71"/>
    </row>
    <row r="41" spans="1:17" x14ac:dyDescent="0.25">
      <c r="A41" s="7" t="s">
        <v>70</v>
      </c>
      <c r="B41" s="8" t="s">
        <v>71</v>
      </c>
      <c r="C41" s="8"/>
      <c r="D41" s="61"/>
      <c r="E41" s="70">
        <v>20</v>
      </c>
      <c r="F41" s="75"/>
      <c r="G41" s="61"/>
      <c r="H41" s="70">
        <v>25.5</v>
      </c>
      <c r="I41" s="75"/>
      <c r="J41" s="61"/>
      <c r="K41" s="70">
        <v>51</v>
      </c>
      <c r="L41" s="75"/>
      <c r="M41" s="61"/>
      <c r="N41" s="70">
        <v>70</v>
      </c>
      <c r="O41" s="75"/>
      <c r="P41" s="71">
        <f t="shared" si="1"/>
        <v>0</v>
      </c>
      <c r="Q41" s="71"/>
    </row>
    <row r="42" spans="1:17" x14ac:dyDescent="0.25">
      <c r="A42" s="4" t="s">
        <v>53</v>
      </c>
      <c r="B42" s="12" t="s">
        <v>54</v>
      </c>
      <c r="C42" s="8"/>
      <c r="D42" s="61"/>
      <c r="E42" s="70">
        <v>23.5</v>
      </c>
      <c r="F42" s="75"/>
      <c r="G42" s="61"/>
      <c r="H42" s="70">
        <v>35.5</v>
      </c>
      <c r="I42" s="75"/>
      <c r="J42" s="61"/>
      <c r="K42" s="70">
        <v>53</v>
      </c>
      <c r="L42" s="75"/>
      <c r="M42" s="61"/>
      <c r="N42" s="70"/>
      <c r="O42" s="75"/>
      <c r="P42" s="71">
        <f t="shared" si="1"/>
        <v>0</v>
      </c>
      <c r="Q42" s="71"/>
    </row>
    <row r="43" spans="1:17" x14ac:dyDescent="0.25">
      <c r="A43" s="4" t="s">
        <v>42</v>
      </c>
      <c r="B43" s="9" t="s">
        <v>43</v>
      </c>
      <c r="C43" s="8"/>
      <c r="D43" s="61"/>
      <c r="E43" s="70">
        <v>33</v>
      </c>
      <c r="F43" s="75"/>
      <c r="G43" s="61"/>
      <c r="H43" s="70">
        <v>44</v>
      </c>
      <c r="I43" s="75"/>
      <c r="J43" s="61"/>
      <c r="K43" s="70">
        <v>73</v>
      </c>
      <c r="L43" s="75"/>
      <c r="M43" s="61"/>
      <c r="N43" s="70">
        <v>95</v>
      </c>
      <c r="O43" s="75"/>
      <c r="P43" s="71">
        <f t="shared" si="1"/>
        <v>0</v>
      </c>
      <c r="Q43" s="71"/>
    </row>
    <row r="44" spans="1:17" x14ac:dyDescent="0.25">
      <c r="A44" s="4" t="s">
        <v>15</v>
      </c>
      <c r="B44" s="9" t="s">
        <v>16</v>
      </c>
      <c r="C44" s="8"/>
      <c r="D44" s="61"/>
      <c r="E44" s="70">
        <v>29</v>
      </c>
      <c r="F44" s="75"/>
      <c r="G44" s="61"/>
      <c r="H44" s="70">
        <v>42</v>
      </c>
      <c r="I44" s="75"/>
      <c r="J44" s="61"/>
      <c r="K44" s="70">
        <v>69</v>
      </c>
      <c r="L44" s="75"/>
      <c r="M44" s="61"/>
      <c r="N44" s="70">
        <v>90</v>
      </c>
      <c r="O44" s="75"/>
      <c r="P44" s="71">
        <f t="shared" si="1"/>
        <v>0</v>
      </c>
      <c r="Q44" s="71"/>
    </row>
    <row r="45" spans="1:17" x14ac:dyDescent="0.25">
      <c r="A45" s="4" t="s">
        <v>55</v>
      </c>
      <c r="B45" s="9" t="s">
        <v>56</v>
      </c>
      <c r="C45" s="8"/>
      <c r="D45" s="61"/>
      <c r="E45" s="70">
        <v>33</v>
      </c>
      <c r="F45" s="75"/>
      <c r="G45" s="61"/>
      <c r="H45" s="70">
        <v>44</v>
      </c>
      <c r="I45" s="75"/>
      <c r="J45" s="61"/>
      <c r="K45" s="70">
        <v>73</v>
      </c>
      <c r="L45" s="75"/>
      <c r="M45" s="61"/>
      <c r="N45" s="70"/>
      <c r="O45" s="75"/>
      <c r="P45" s="71">
        <f t="shared" si="1"/>
        <v>0</v>
      </c>
      <c r="Q45" s="71"/>
    </row>
    <row r="46" spans="1:17" x14ac:dyDescent="0.25">
      <c r="A46" s="32" t="s">
        <v>91</v>
      </c>
      <c r="B46" s="9" t="s">
        <v>92</v>
      </c>
      <c r="C46" s="8"/>
      <c r="D46" s="61"/>
      <c r="E46" s="70">
        <v>20</v>
      </c>
      <c r="F46" s="75"/>
      <c r="G46" s="61"/>
      <c r="H46" s="70">
        <v>25.5</v>
      </c>
      <c r="I46" s="75"/>
      <c r="J46" s="61"/>
      <c r="K46" s="70">
        <v>51</v>
      </c>
      <c r="L46" s="75"/>
      <c r="M46" s="61"/>
      <c r="N46" s="70">
        <v>70</v>
      </c>
      <c r="O46" s="75"/>
      <c r="P46" s="71">
        <f t="shared" si="1"/>
        <v>0</v>
      </c>
      <c r="Q46" s="71"/>
    </row>
    <row r="47" spans="1:17" x14ac:dyDescent="0.25">
      <c r="A47" s="32" t="s">
        <v>75</v>
      </c>
      <c r="B47" s="9" t="s">
        <v>77</v>
      </c>
      <c r="C47" s="8"/>
      <c r="D47" s="61"/>
      <c r="E47" s="70">
        <v>33</v>
      </c>
      <c r="F47" s="75"/>
      <c r="G47" s="61"/>
      <c r="H47" s="70">
        <v>44</v>
      </c>
      <c r="I47" s="75"/>
      <c r="J47" s="61"/>
      <c r="K47" s="70">
        <v>73</v>
      </c>
      <c r="L47" s="75"/>
      <c r="M47" s="61"/>
      <c r="N47" s="70">
        <v>95</v>
      </c>
      <c r="O47" s="75"/>
      <c r="P47" s="71">
        <f t="shared" si="1"/>
        <v>0</v>
      </c>
      <c r="Q47" s="71"/>
    </row>
    <row r="48" spans="1:17" x14ac:dyDescent="0.25">
      <c r="A48" s="6" t="s">
        <v>36</v>
      </c>
      <c r="B48" s="11" t="s">
        <v>35</v>
      </c>
      <c r="C48" s="8"/>
      <c r="D48" s="61"/>
      <c r="E48" s="70">
        <v>20</v>
      </c>
      <c r="F48" s="75"/>
      <c r="G48" s="61"/>
      <c r="H48" s="70">
        <v>25.5</v>
      </c>
      <c r="I48" s="75"/>
      <c r="J48" s="61"/>
      <c r="K48" s="70">
        <v>51</v>
      </c>
      <c r="L48" s="75"/>
      <c r="M48" s="61"/>
      <c r="N48" s="70">
        <v>70</v>
      </c>
      <c r="O48" s="75"/>
      <c r="P48" s="71">
        <f t="shared" si="1"/>
        <v>0</v>
      </c>
      <c r="Q48" s="71"/>
    </row>
    <row r="49" spans="1:17" x14ac:dyDescent="0.25">
      <c r="A49" s="6" t="s">
        <v>72</v>
      </c>
      <c r="B49" s="11" t="s">
        <v>73</v>
      </c>
      <c r="C49" s="8"/>
      <c r="D49" s="61"/>
      <c r="E49" s="70">
        <v>20</v>
      </c>
      <c r="F49" s="75"/>
      <c r="G49" s="61"/>
      <c r="H49" s="70">
        <v>25.5</v>
      </c>
      <c r="I49" s="75"/>
      <c r="J49" s="61"/>
      <c r="K49" s="70">
        <v>51</v>
      </c>
      <c r="L49" s="75"/>
      <c r="M49" s="61"/>
      <c r="N49" s="70">
        <v>70</v>
      </c>
      <c r="O49" s="75"/>
      <c r="P49" s="71">
        <f t="shared" si="1"/>
        <v>0</v>
      </c>
      <c r="Q49" s="71"/>
    </row>
    <row r="50" spans="1:17" ht="15" customHeight="1" x14ac:dyDescent="0.25">
      <c r="A50" s="80" t="s">
        <v>99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2"/>
    </row>
    <row r="51" spans="1:17" x14ac:dyDescent="0.25">
      <c r="A51" s="7" t="s">
        <v>47</v>
      </c>
      <c r="B51" s="8" t="s">
        <v>51</v>
      </c>
      <c r="C51" s="8"/>
      <c r="D51" s="61"/>
      <c r="E51" s="70">
        <v>24</v>
      </c>
      <c r="F51" s="75"/>
      <c r="G51" s="61"/>
      <c r="H51" s="70">
        <v>30.5</v>
      </c>
      <c r="I51" s="75"/>
      <c r="J51" s="61"/>
      <c r="K51" s="70">
        <v>61</v>
      </c>
      <c r="L51" s="75"/>
      <c r="M51" s="61"/>
      <c r="N51" s="70">
        <v>84</v>
      </c>
      <c r="O51" s="75"/>
      <c r="P51" s="71">
        <f>(D51*E51)+(G51*H51)+(J51*K51)+(M51*N51)</f>
        <v>0</v>
      </c>
      <c r="Q51" s="71"/>
    </row>
    <row r="52" spans="1:17" x14ac:dyDescent="0.25">
      <c r="A52" s="4" t="s">
        <v>44</v>
      </c>
      <c r="B52" s="9" t="s">
        <v>45</v>
      </c>
      <c r="C52" s="8"/>
      <c r="D52" s="61"/>
      <c r="E52" s="70">
        <v>24</v>
      </c>
      <c r="F52" s="75"/>
      <c r="G52" s="61"/>
      <c r="H52" s="70">
        <v>30.5</v>
      </c>
      <c r="I52" s="75"/>
      <c r="J52" s="61"/>
      <c r="K52" s="70">
        <v>61</v>
      </c>
      <c r="L52" s="75"/>
      <c r="M52" s="61"/>
      <c r="N52" s="70">
        <v>84</v>
      </c>
      <c r="O52" s="75"/>
      <c r="P52" s="71">
        <f t="shared" ref="P52" si="2">(D52*E52)+(G52*H52)+(J52*K52)+(M52*N52)</f>
        <v>0</v>
      </c>
      <c r="Q52" s="71"/>
    </row>
    <row r="53" spans="1:17" x14ac:dyDescent="0.25">
      <c r="A53" s="4" t="s">
        <v>48</v>
      </c>
      <c r="B53" s="9" t="s">
        <v>52</v>
      </c>
      <c r="C53" s="8"/>
      <c r="D53" s="61"/>
      <c r="E53" s="70">
        <v>24</v>
      </c>
      <c r="F53" s="75"/>
      <c r="G53" s="61"/>
      <c r="H53" s="70">
        <v>30.5</v>
      </c>
      <c r="I53" s="75"/>
      <c r="J53" s="61"/>
      <c r="K53" s="70">
        <v>61</v>
      </c>
      <c r="L53" s="75"/>
      <c r="M53" s="61"/>
      <c r="N53" s="85"/>
      <c r="O53" s="86"/>
      <c r="P53" s="71">
        <f>(D53*E53)+(G53*H53)+(J53*K53)+(M53*N53)</f>
        <v>0</v>
      </c>
      <c r="Q53" s="71"/>
    </row>
    <row r="54" spans="1:17" x14ac:dyDescent="0.25">
      <c r="A54" s="32"/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1">
        <f t="shared" ref="P54" si="3">(D54*E54)+(G54*H54)+(J54*K54)+(M54*N54)</f>
        <v>0</v>
      </c>
      <c r="Q54" s="71"/>
    </row>
    <row r="55" spans="1:17" x14ac:dyDescent="0.25">
      <c r="A55" s="38" t="s">
        <v>104</v>
      </c>
      <c r="B55" s="16"/>
      <c r="H55" s="15" t="s">
        <v>66</v>
      </c>
      <c r="I55" s="20"/>
      <c r="J55" s="21"/>
      <c r="K55" s="26"/>
      <c r="L55" s="26"/>
      <c r="M55" s="27"/>
      <c r="N55" s="20"/>
      <c r="O55" s="20"/>
      <c r="P55" s="71">
        <f>SUM(P12:P54)</f>
        <v>0</v>
      </c>
      <c r="Q55" s="71"/>
    </row>
    <row r="56" spans="1:17" x14ac:dyDescent="0.25">
      <c r="B56" s="16"/>
      <c r="H56" s="23" t="s">
        <v>68</v>
      </c>
      <c r="I56" s="38"/>
      <c r="K56" s="26"/>
      <c r="L56" s="63"/>
      <c r="M56" s="27"/>
      <c r="O56" s="29"/>
      <c r="P56" s="71">
        <f>-P55*O56</f>
        <v>0</v>
      </c>
      <c r="Q56" s="71"/>
    </row>
    <row r="57" spans="1:17" x14ac:dyDescent="0.25">
      <c r="A57" s="80" t="s">
        <v>103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2"/>
    </row>
    <row r="58" spans="1:17" x14ac:dyDescent="0.25">
      <c r="A58" s="100" t="s">
        <v>102</v>
      </c>
      <c r="B58" s="10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1"/>
      <c r="N58" s="69">
        <v>17</v>
      </c>
      <c r="O58" s="70"/>
      <c r="P58" s="71">
        <f t="shared" ref="P58:P61" si="4">(D58*E58)+(G58*H58)+(J58*K58)+(M58*N58)</f>
        <v>0</v>
      </c>
      <c r="Q58" s="71"/>
    </row>
    <row r="59" spans="1:17" x14ac:dyDescent="0.25">
      <c r="A59" s="32" t="s">
        <v>106</v>
      </c>
      <c r="B59" s="9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1"/>
      <c r="N59" s="69">
        <v>50</v>
      </c>
      <c r="O59" s="70"/>
      <c r="P59" s="71">
        <f t="shared" ref="P59:P60" si="5">(D59*E59)+(G59*H59)+(J59*K59)+(M59*N59)</f>
        <v>0</v>
      </c>
      <c r="Q59" s="71"/>
    </row>
    <row r="60" spans="1:17" x14ac:dyDescent="0.25">
      <c r="A60" s="32" t="s">
        <v>105</v>
      </c>
      <c r="B60" s="9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1"/>
      <c r="N60" s="69"/>
      <c r="O60" s="70"/>
      <c r="P60" s="71">
        <f t="shared" si="5"/>
        <v>0</v>
      </c>
      <c r="Q60" s="71"/>
    </row>
    <row r="61" spans="1:17" ht="15.75" thickBot="1" x14ac:dyDescent="0.3">
      <c r="A61" s="32" t="s">
        <v>103</v>
      </c>
      <c r="B61" s="9"/>
      <c r="C61" s="64"/>
      <c r="D61" s="64"/>
      <c r="E61" s="64"/>
      <c r="F61" s="64"/>
      <c r="G61" s="64"/>
      <c r="H61" s="65"/>
      <c r="I61" s="65"/>
      <c r="J61" s="65"/>
      <c r="K61" s="65"/>
      <c r="L61" s="66"/>
      <c r="M61" s="67"/>
      <c r="N61" s="102"/>
      <c r="O61" s="93"/>
      <c r="P61" s="76">
        <f t="shared" si="4"/>
        <v>0</v>
      </c>
      <c r="Q61" s="76"/>
    </row>
    <row r="62" spans="1:17" ht="15.75" thickBot="1" x14ac:dyDescent="0.3">
      <c r="B62" s="16"/>
      <c r="H62" s="24" t="s">
        <v>64</v>
      </c>
      <c r="I62" s="25"/>
      <c r="J62" s="22"/>
      <c r="K62" s="25"/>
      <c r="L62" s="25"/>
      <c r="M62" s="22"/>
      <c r="N62" s="25"/>
      <c r="O62" s="25"/>
      <c r="P62" s="83">
        <f>SUM(P55:Q61)</f>
        <v>0</v>
      </c>
      <c r="Q62" s="84"/>
    </row>
    <row r="63" spans="1:17" x14ac:dyDescent="0.25">
      <c r="A63" s="79" t="s">
        <v>69</v>
      </c>
      <c r="B63" s="79"/>
    </row>
    <row r="64" spans="1:17" x14ac:dyDescent="0.25">
      <c r="A64" s="79"/>
      <c r="B64" s="79"/>
      <c r="K64" s="13"/>
      <c r="L64" s="13" t="s">
        <v>67</v>
      </c>
      <c r="P64" s="19"/>
    </row>
    <row r="65" spans="1:16" x14ac:dyDescent="0.25">
      <c r="A65" s="28"/>
      <c r="B65" s="31"/>
      <c r="H65" s="19"/>
      <c r="I65" s="19"/>
      <c r="L65" t="s">
        <v>98</v>
      </c>
      <c r="P65" s="19"/>
    </row>
  </sheetData>
  <mergeCells count="231">
    <mergeCell ref="A58:B58"/>
    <mergeCell ref="N58:O58"/>
    <mergeCell ref="N61:O61"/>
    <mergeCell ref="P61:Q61"/>
    <mergeCell ref="N59:O59"/>
    <mergeCell ref="P59:Q59"/>
    <mergeCell ref="A57:Q57"/>
    <mergeCell ref="E11:F11"/>
    <mergeCell ref="H11:I11"/>
    <mergeCell ref="K11:L11"/>
    <mergeCell ref="N11:O11"/>
    <mergeCell ref="P11:Q11"/>
    <mergeCell ref="P58:Q58"/>
    <mergeCell ref="H19:I19"/>
    <mergeCell ref="K19:L19"/>
    <mergeCell ref="K20:L20"/>
    <mergeCell ref="P18:Q18"/>
    <mergeCell ref="K12:L12"/>
    <mergeCell ref="K13:L13"/>
    <mergeCell ref="N13:O13"/>
    <mergeCell ref="N15:O15"/>
    <mergeCell ref="N17:O17"/>
    <mergeCell ref="N18:O18"/>
    <mergeCell ref="E21:F21"/>
    <mergeCell ref="E23:F23"/>
    <mergeCell ref="E10:F10"/>
    <mergeCell ref="P12:Q12"/>
    <mergeCell ref="P13:Q13"/>
    <mergeCell ref="P15:Q15"/>
    <mergeCell ref="E19:F19"/>
    <mergeCell ref="E20:F20"/>
    <mergeCell ref="E17:F17"/>
    <mergeCell ref="E18:F18"/>
    <mergeCell ref="H10:I10"/>
    <mergeCell ref="P14:Q14"/>
    <mergeCell ref="N12:O12"/>
    <mergeCell ref="K15:L15"/>
    <mergeCell ref="H14:I14"/>
    <mergeCell ref="K14:L14"/>
    <mergeCell ref="N14:O14"/>
    <mergeCell ref="E16:F16"/>
    <mergeCell ref="H16:I16"/>
    <mergeCell ref="K16:L16"/>
    <mergeCell ref="N16:O16"/>
    <mergeCell ref="P16:Q16"/>
    <mergeCell ref="E24:F24"/>
    <mergeCell ref="E25:F25"/>
    <mergeCell ref="E26:F26"/>
    <mergeCell ref="E27:F27"/>
    <mergeCell ref="E33:F33"/>
    <mergeCell ref="H12:I12"/>
    <mergeCell ref="H13:I13"/>
    <mergeCell ref="H15:I15"/>
    <mergeCell ref="H17:I17"/>
    <mergeCell ref="H18:I18"/>
    <mergeCell ref="E28:F28"/>
    <mergeCell ref="E22:F22"/>
    <mergeCell ref="E12:F12"/>
    <mergeCell ref="E13:F13"/>
    <mergeCell ref="E15:F15"/>
    <mergeCell ref="H24:I24"/>
    <mergeCell ref="H22:I22"/>
    <mergeCell ref="H27:I27"/>
    <mergeCell ref="H20:I20"/>
    <mergeCell ref="H21:I21"/>
    <mergeCell ref="E14:F14"/>
    <mergeCell ref="E29:F29"/>
    <mergeCell ref="E30:F30"/>
    <mergeCell ref="E31:F31"/>
    <mergeCell ref="K28:L28"/>
    <mergeCell ref="H35:I35"/>
    <mergeCell ref="K36:L36"/>
    <mergeCell ref="K35:L35"/>
    <mergeCell ref="H36:I36"/>
    <mergeCell ref="K25:L25"/>
    <mergeCell ref="K21:L21"/>
    <mergeCell ref="H29:I29"/>
    <mergeCell ref="K34:L34"/>
    <mergeCell ref="K29:L29"/>
    <mergeCell ref="K31:L31"/>
    <mergeCell ref="H30:I30"/>
    <mergeCell ref="H31:I31"/>
    <mergeCell ref="H32:I32"/>
    <mergeCell ref="H28:I28"/>
    <mergeCell ref="K32:L32"/>
    <mergeCell ref="K33:L33"/>
    <mergeCell ref="H33:I33"/>
    <mergeCell ref="H34:I34"/>
    <mergeCell ref="K30:L30"/>
    <mergeCell ref="P26:Q26"/>
    <mergeCell ref="H23:I23"/>
    <mergeCell ref="H25:I25"/>
    <mergeCell ref="H26:I26"/>
    <mergeCell ref="K27:L27"/>
    <mergeCell ref="P19:Q19"/>
    <mergeCell ref="P20:Q20"/>
    <mergeCell ref="P17:Q17"/>
    <mergeCell ref="K26:L26"/>
    <mergeCell ref="K23:L23"/>
    <mergeCell ref="K24:L24"/>
    <mergeCell ref="P23:Q23"/>
    <mergeCell ref="P24:Q24"/>
    <mergeCell ref="P25:Q25"/>
    <mergeCell ref="N23:O23"/>
    <mergeCell ref="P22:Q22"/>
    <mergeCell ref="K18:L18"/>
    <mergeCell ref="P21:Q21"/>
    <mergeCell ref="K17:L17"/>
    <mergeCell ref="K22:L22"/>
    <mergeCell ref="N19:O19"/>
    <mergeCell ref="N20:O20"/>
    <mergeCell ref="N21:O21"/>
    <mergeCell ref="N22:O22"/>
    <mergeCell ref="E36:F36"/>
    <mergeCell ref="K44:L44"/>
    <mergeCell ref="K45:L45"/>
    <mergeCell ref="E48:F48"/>
    <mergeCell ref="H48:I48"/>
    <mergeCell ref="K48:L48"/>
    <mergeCell ref="P34:Q34"/>
    <mergeCell ref="P32:Q32"/>
    <mergeCell ref="P31:Q31"/>
    <mergeCell ref="N31:O31"/>
    <mergeCell ref="N32:O32"/>
    <mergeCell ref="E32:F32"/>
    <mergeCell ref="E34:F34"/>
    <mergeCell ref="N46:O46"/>
    <mergeCell ref="P46:Q46"/>
    <mergeCell ref="P38:Q38"/>
    <mergeCell ref="N45:O45"/>
    <mergeCell ref="N40:O40"/>
    <mergeCell ref="P40:Q40"/>
    <mergeCell ref="E35:F35"/>
    <mergeCell ref="B3:C3"/>
    <mergeCell ref="D3:E3"/>
    <mergeCell ref="F3:G3"/>
    <mergeCell ref="K10:L10"/>
    <mergeCell ref="P10:Q10"/>
    <mergeCell ref="P48:Q48"/>
    <mergeCell ref="N10:O10"/>
    <mergeCell ref="N24:O24"/>
    <mergeCell ref="N25:O25"/>
    <mergeCell ref="N26:O26"/>
    <mergeCell ref="N27:O27"/>
    <mergeCell ref="N28:O28"/>
    <mergeCell ref="P27:Q27"/>
    <mergeCell ref="N29:O29"/>
    <mergeCell ref="N35:O35"/>
    <mergeCell ref="N36:O36"/>
    <mergeCell ref="N47:O47"/>
    <mergeCell ref="K47:L47"/>
    <mergeCell ref="E47:F47"/>
    <mergeCell ref="H44:I44"/>
    <mergeCell ref="H45:I45"/>
    <mergeCell ref="H47:I47"/>
    <mergeCell ref="H38:I38"/>
    <mergeCell ref="H42:I42"/>
    <mergeCell ref="H49:I49"/>
    <mergeCell ref="H43:I43"/>
    <mergeCell ref="E44:F44"/>
    <mergeCell ref="E45:F45"/>
    <mergeCell ref="E42:F42"/>
    <mergeCell ref="E43:F43"/>
    <mergeCell ref="E38:F38"/>
    <mergeCell ref="K38:L38"/>
    <mergeCell ref="K42:L42"/>
    <mergeCell ref="K43:L43"/>
    <mergeCell ref="E49:F49"/>
    <mergeCell ref="E40:F40"/>
    <mergeCell ref="H40:I40"/>
    <mergeCell ref="K40:L40"/>
    <mergeCell ref="E46:F46"/>
    <mergeCell ref="H46:I46"/>
    <mergeCell ref="K46:L46"/>
    <mergeCell ref="A63:B64"/>
    <mergeCell ref="P54:Q54"/>
    <mergeCell ref="A50:Q50"/>
    <mergeCell ref="A37:Q37"/>
    <mergeCell ref="P55:Q55"/>
    <mergeCell ref="E39:F39"/>
    <mergeCell ref="H39:I39"/>
    <mergeCell ref="K39:L39"/>
    <mergeCell ref="P56:Q56"/>
    <mergeCell ref="P62:Q62"/>
    <mergeCell ref="P42:Q42"/>
    <mergeCell ref="P44:Q44"/>
    <mergeCell ref="P45:Q45"/>
    <mergeCell ref="P39:Q39"/>
    <mergeCell ref="N39:O39"/>
    <mergeCell ref="N38:O38"/>
    <mergeCell ref="N44:O44"/>
    <mergeCell ref="N43:O43"/>
    <mergeCell ref="N41:O41"/>
    <mergeCell ref="N42:O42"/>
    <mergeCell ref="N53:O53"/>
    <mergeCell ref="N48:O48"/>
    <mergeCell ref="E41:F41"/>
    <mergeCell ref="H41:I41"/>
    <mergeCell ref="P28:Q28"/>
    <mergeCell ref="P29:Q29"/>
    <mergeCell ref="P30:Q30"/>
    <mergeCell ref="P35:Q35"/>
    <mergeCell ref="P36:Q36"/>
    <mergeCell ref="P33:Q33"/>
    <mergeCell ref="N30:O30"/>
    <mergeCell ref="N33:O33"/>
    <mergeCell ref="N34:O34"/>
    <mergeCell ref="N60:O60"/>
    <mergeCell ref="P60:Q60"/>
    <mergeCell ref="B54:O54"/>
    <mergeCell ref="P47:Q47"/>
    <mergeCell ref="K41:L41"/>
    <mergeCell ref="P41:Q41"/>
    <mergeCell ref="P43:Q43"/>
    <mergeCell ref="P49:Q49"/>
    <mergeCell ref="P51:Q51"/>
    <mergeCell ref="P52:Q52"/>
    <mergeCell ref="H53:I53"/>
    <mergeCell ref="K53:L53"/>
    <mergeCell ref="P53:Q53"/>
    <mergeCell ref="K52:L52"/>
    <mergeCell ref="K51:L51"/>
    <mergeCell ref="E52:F52"/>
    <mergeCell ref="E51:F51"/>
    <mergeCell ref="N51:O51"/>
    <mergeCell ref="N52:O52"/>
    <mergeCell ref="H52:I52"/>
    <mergeCell ref="E53:F53"/>
    <mergeCell ref="N49:O49"/>
    <mergeCell ref="H51:I51"/>
    <mergeCell ref="K49:L49"/>
  </mergeCells>
  <pageMargins left="0.23622047244094491" right="0.23622047244094491" top="0.59055118110236227" bottom="0.55118110236220474" header="0.31496062992125984" footer="0.31496062992125984"/>
  <pageSetup paperSize="9" scale="75" orientation="portrait" r:id="rId1"/>
  <headerFooter>
    <oddHeader>&amp;C&amp;"Arial,Normal"&amp;16Plants indigènes - Prix 2023</oddHeader>
    <oddFooter>&amp;C
Ch. du Triage 9, 1926 Fully; www.triageforestiercdf.ch; info@triageforestiercdf.ch; TVA CHE-406.954.911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Français</vt:lpstr>
      <vt:lpstr>Feuil2</vt:lpstr>
      <vt:lpstr>Feuil3</vt:lpstr>
      <vt:lpstr>Français!Zone_d_impression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Bruchez</dc:creator>
  <cp:lastModifiedBy>Katja Dorsaz</cp:lastModifiedBy>
  <cp:lastPrinted>2023-02-09T15:44:09Z</cp:lastPrinted>
  <dcterms:created xsi:type="dcterms:W3CDTF">2011-10-24T07:10:02Z</dcterms:created>
  <dcterms:modified xsi:type="dcterms:W3CDTF">2023-02-09T15:44:21Z</dcterms:modified>
</cp:coreProperties>
</file>